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2\"/>
    </mc:Choice>
  </mc:AlternateContent>
  <bookViews>
    <workbookView xWindow="480" yWindow="105" windowWidth="17580" windowHeight="11100" tabRatio="844"/>
  </bookViews>
  <sheets>
    <sheet name="5.01" sheetId="2" r:id="rId1"/>
    <sheet name="5.02" sheetId="3" r:id="rId2"/>
    <sheet name="5.03" sheetId="1" r:id="rId3"/>
    <sheet name="5.04" sheetId="4" r:id="rId4"/>
    <sheet name="5.05" sheetId="5" r:id="rId5"/>
    <sheet name="5.06" sheetId="6" r:id="rId6"/>
    <sheet name="5.07" sheetId="7" r:id="rId7"/>
    <sheet name="5.08" sheetId="27" r:id="rId8"/>
    <sheet name="5.09" sheetId="28" r:id="rId9"/>
    <sheet name="5.10" sheetId="10" r:id="rId10"/>
    <sheet name="5.11" sheetId="11" r:id="rId11"/>
    <sheet name="5.12" sheetId="14" r:id="rId12"/>
    <sheet name="5.13" sheetId="13" r:id="rId13"/>
    <sheet name="5.14" sheetId="16" r:id="rId14"/>
    <sheet name="5.15" sheetId="17" r:id="rId15"/>
    <sheet name="5.16" sheetId="18" r:id="rId16"/>
    <sheet name="5.17" sheetId="19" r:id="rId17"/>
    <sheet name="5.18" sheetId="20" r:id="rId18"/>
    <sheet name="5.19" sheetId="21" r:id="rId19"/>
    <sheet name="5.20" sheetId="22" r:id="rId20"/>
    <sheet name="5.21" sheetId="23" r:id="rId21"/>
    <sheet name="5.22" sheetId="24" r:id="rId22"/>
    <sheet name="5.23" sheetId="25" r:id="rId23"/>
    <sheet name="5.24" sheetId="26" r:id="rId24"/>
  </sheets>
  <definedNames>
    <definedName name="_xlnm.Print_Area" localSheetId="0">'5.01'!$A$1:$F$34</definedName>
    <definedName name="_xlnm.Print_Area" localSheetId="1">'5.02'!$A$1:$E$22</definedName>
    <definedName name="_xlnm.Print_Area" localSheetId="2">'5.03'!$A$1:$G$22</definedName>
    <definedName name="_xlnm.Print_Area" localSheetId="3">'5.04'!$A$1:$G$41</definedName>
    <definedName name="_xlnm.Print_Area" localSheetId="4">'5.05'!$A$1:$G$39</definedName>
    <definedName name="_xlnm.Print_Area" localSheetId="5">'5.06'!$A$1:$G$34</definedName>
    <definedName name="_xlnm.Print_Area" localSheetId="6">'5.07'!$A$1:$K$36</definedName>
    <definedName name="_xlnm.Print_Area" localSheetId="7">'5.08'!$A$1:$H$32</definedName>
    <definedName name="_xlnm.Print_Area" localSheetId="8">'5.09'!$A$1:$H$34</definedName>
    <definedName name="_xlnm.Print_Area" localSheetId="9">'5.10'!$A$1:$E$60</definedName>
    <definedName name="_xlnm.Print_Area" localSheetId="10">'5.11'!$A$1:$G$15</definedName>
    <definedName name="_xlnm.Print_Area" localSheetId="11">'5.12'!$A$1:$O$34</definedName>
    <definedName name="_xlnm.Print_Area" localSheetId="12">'5.13'!$A$1:$G$29</definedName>
    <definedName name="_xlnm.Print_Area" localSheetId="13">'5.14'!$A$1:$G$28</definedName>
    <definedName name="_xlnm.Print_Area" localSheetId="14">'5.15'!$A$1:$G$28</definedName>
    <definedName name="_xlnm.Print_Area" localSheetId="15">'5.16'!$A$1:$G$27</definedName>
    <definedName name="_xlnm.Print_Area" localSheetId="16">'5.17'!$A$1:$D$39</definedName>
    <definedName name="_xlnm.Print_Area" localSheetId="17">'5.18'!$A$1:$F$17</definedName>
    <definedName name="_xlnm.Print_Area" localSheetId="18">'5.19'!$A$1:$G$24</definedName>
    <definedName name="_xlnm.Print_Area" localSheetId="19">'5.20'!$A$1:$G$25</definedName>
    <definedName name="_xlnm.Print_Area" localSheetId="20">'5.21'!$A$1:$G$24</definedName>
    <definedName name="_xlnm.Print_Area" localSheetId="21">'5.22'!$A$1:$F$17</definedName>
    <definedName name="_xlnm.Print_Area" localSheetId="22">'5.23'!$A$1:$G$21</definedName>
    <definedName name="_xlnm.Print_Area" localSheetId="23">'5.24'!$A$1:$I$30</definedName>
  </definedNames>
  <calcPr calcId="162913"/>
</workbook>
</file>

<file path=xl/calcChain.xml><?xml version="1.0" encoding="utf-8"?>
<calcChain xmlns="http://schemas.openxmlformats.org/spreadsheetml/2006/main">
  <c r="C6" i="19" l="1"/>
  <c r="D6" i="19" s="1"/>
  <c r="E6" i="25"/>
  <c r="C6" i="25"/>
  <c r="D6" i="25"/>
  <c r="G6" i="25"/>
  <c r="E6" i="23"/>
  <c r="C6" i="23"/>
  <c r="D6" i="23" s="1"/>
  <c r="G6" i="23" s="1"/>
  <c r="F6" i="23"/>
  <c r="E6" i="22"/>
  <c r="C6" i="22"/>
  <c r="D6" i="22"/>
  <c r="G6" i="2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B10" i="4"/>
  <c r="B11" i="4" s="1"/>
  <c r="B14" i="4"/>
  <c r="B19" i="4"/>
  <c r="B24" i="4" s="1"/>
  <c r="B29" i="4" s="1"/>
  <c r="B34" i="4" s="1"/>
  <c r="B10" i="5"/>
  <c r="B11" i="5" s="1"/>
  <c r="B15" i="5"/>
  <c r="B20" i="5"/>
  <c r="B25" i="5" s="1"/>
  <c r="B30" i="5" s="1"/>
  <c r="B35" i="5" s="1"/>
  <c r="B14" i="5"/>
  <c r="B19" i="5"/>
  <c r="B24" i="5"/>
  <c r="B29" i="5"/>
  <c r="B34" i="5" s="1"/>
  <c r="A8" i="7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C7" i="14"/>
  <c r="D7" i="14" s="1"/>
  <c r="E7" i="14" s="1"/>
  <c r="F7" i="14" s="1"/>
  <c r="G7" i="14" s="1"/>
  <c r="H7" i="14" s="1"/>
  <c r="I7" i="14"/>
  <c r="J7" i="14" s="1"/>
  <c r="K7" i="14" s="1"/>
  <c r="L7" i="14" s="1"/>
  <c r="M7" i="14" s="1"/>
  <c r="N7" i="14" s="1"/>
  <c r="O7" i="14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C6" i="17"/>
  <c r="D6" i="17" s="1"/>
  <c r="G6" i="17" s="1"/>
  <c r="E6" i="17"/>
  <c r="C6" i="18"/>
  <c r="D6" i="18" s="1"/>
  <c r="G6" i="18" s="1"/>
  <c r="E6" i="18"/>
  <c r="C6" i="20"/>
  <c r="D6" i="20" s="1"/>
  <c r="E6" i="20" s="1"/>
  <c r="F6" i="20" s="1"/>
  <c r="D6" i="26"/>
  <c r="F6" i="26" s="1"/>
  <c r="H6" i="26" s="1"/>
  <c r="F6" i="22"/>
  <c r="F6" i="25"/>
  <c r="F6" i="18" l="1"/>
  <c r="F6" i="17"/>
  <c r="B16" i="5"/>
  <c r="B21" i="5" s="1"/>
  <c r="B26" i="5" s="1"/>
  <c r="B31" i="5" s="1"/>
  <c r="B36" i="5" s="1"/>
  <c r="B12" i="5"/>
  <c r="B12" i="4"/>
  <c r="B16" i="4"/>
  <c r="B21" i="4" s="1"/>
  <c r="B26" i="4" s="1"/>
  <c r="B31" i="4" s="1"/>
  <c r="B36" i="4" s="1"/>
  <c r="B15" i="4"/>
  <c r="B20" i="4" s="1"/>
  <c r="B25" i="4" s="1"/>
  <c r="B30" i="4" s="1"/>
  <c r="B35" i="4" s="1"/>
  <c r="B17" i="5" l="1"/>
  <c r="B22" i="5" s="1"/>
  <c r="B27" i="5" s="1"/>
  <c r="B32" i="5" s="1"/>
  <c r="B37" i="5" s="1"/>
  <c r="B13" i="5"/>
  <c r="B18" i="5" s="1"/>
  <c r="B23" i="5" s="1"/>
  <c r="B28" i="5" s="1"/>
  <c r="B33" i="5" s="1"/>
  <c r="B38" i="5" s="1"/>
  <c r="B17" i="4"/>
  <c r="B22" i="4" s="1"/>
  <c r="B27" i="4" s="1"/>
  <c r="B32" i="4" s="1"/>
  <c r="B37" i="4" s="1"/>
  <c r="B13" i="4"/>
  <c r="B18" i="4" s="1"/>
  <c r="B23" i="4" s="1"/>
  <c r="B28" i="4" s="1"/>
  <c r="B33" i="4" s="1"/>
  <c r="B38" i="4" s="1"/>
</calcChain>
</file>

<file path=xl/sharedStrings.xml><?xml version="1.0" encoding="utf-8"?>
<sst xmlns="http://schemas.openxmlformats.org/spreadsheetml/2006/main" count="656" uniqueCount="376">
  <si>
    <t>Die Entwicklung der Einnahmen und Ausgaben
in der österreichischen Sozialversicherung</t>
  </si>
  <si>
    <t>Versicherungsbereich</t>
  </si>
  <si>
    <t>Sozialversicherung insgesamt</t>
  </si>
  <si>
    <t>Einnahmen</t>
  </si>
  <si>
    <t>Ausgaben</t>
  </si>
  <si>
    <t>i n   E u r o</t>
  </si>
  <si>
    <t>Krankenversicherung</t>
  </si>
  <si>
    <t>Pensionsversicherung</t>
  </si>
  <si>
    <t>Unfallversicherung</t>
  </si>
  <si>
    <t>5.03</t>
  </si>
  <si>
    <t>5.01</t>
  </si>
  <si>
    <t>Jahr</t>
  </si>
  <si>
    <t>1981</t>
  </si>
  <si>
    <t>1986</t>
  </si>
  <si>
    <t>1991</t>
  </si>
  <si>
    <t>Angaben in Euro</t>
  </si>
  <si>
    <t>Gesamt-
einnahmen</t>
  </si>
  <si>
    <t>Gesamt-
ausgaben</t>
  </si>
  <si>
    <t>Saldo</t>
  </si>
  <si>
    <t>Von den Gesamtausgaben sind</t>
  </si>
  <si>
    <t>Geld-</t>
  </si>
  <si>
    <t>Sach-</t>
  </si>
  <si>
    <t>G e b a r u n g
der österreichischen Sozialversicherung</t>
  </si>
  <si>
    <t>5.02</t>
  </si>
  <si>
    <t>Ausgaben
in % der
Einnahmen</t>
  </si>
  <si>
    <t>Betriebskrankenkassen</t>
  </si>
  <si>
    <t>Pensionsversicherungsanstalt</t>
  </si>
  <si>
    <t>Allgemeine Unfallversicherungsanstalt</t>
  </si>
  <si>
    <t>5.04</t>
  </si>
  <si>
    <t>Aufgliederung der Einnahmen
Sozialversicherung insgesamt</t>
  </si>
  <si>
    <t>d  a  v  o  n</t>
  </si>
  <si>
    <t>Beiträge</t>
  </si>
  <si>
    <t>für Versicherte</t>
  </si>
  <si>
    <r>
      <t xml:space="preserve">des Bundes </t>
    </r>
    <r>
      <rPr>
        <vertAlign val="superscript"/>
        <sz val="10"/>
        <rFont val="Arial"/>
        <family val="2"/>
      </rPr>
      <t>1)</t>
    </r>
  </si>
  <si>
    <r>
      <t xml:space="preserve">Sonstige
Beiträge </t>
    </r>
    <r>
      <rPr>
        <vertAlign val="superscript"/>
        <sz val="10"/>
        <rFont val="Arial"/>
        <family val="2"/>
      </rPr>
      <t>2)</t>
    </r>
  </si>
  <si>
    <t>Sonstige Einnahmen</t>
  </si>
  <si>
    <t>5.05</t>
  </si>
  <si>
    <t>Aufgliederung der Ausgaben
Sozialversicherung insgesamt</t>
  </si>
  <si>
    <t>Sonstige Ausgaben</t>
  </si>
  <si>
    <t>5.06</t>
  </si>
  <si>
    <t>1956</t>
  </si>
  <si>
    <t>1961</t>
  </si>
  <si>
    <t>1966</t>
  </si>
  <si>
    <t>1976</t>
  </si>
  <si>
    <t>1971</t>
  </si>
  <si>
    <r>
      <t xml:space="preserve">Brutto-
inlandsprodukt </t>
    </r>
    <r>
      <rPr>
        <vertAlign val="superscript"/>
        <sz val="10"/>
        <rFont val="Arial"/>
        <family val="2"/>
      </rPr>
      <t>1)</t>
    </r>
  </si>
  <si>
    <r>
      <t xml:space="preserve">Bundesbudget </t>
    </r>
    <r>
      <rPr>
        <vertAlign val="superscript"/>
        <sz val="10"/>
        <rFont val="Arial"/>
        <family val="2"/>
      </rPr>
      <t>2)</t>
    </r>
  </si>
  <si>
    <t>in Millionen Euro</t>
  </si>
  <si>
    <t>in Mio. Euro</t>
  </si>
  <si>
    <t>Mittel der Sozialversicherung</t>
  </si>
  <si>
    <t>in Prozent des</t>
  </si>
  <si>
    <t>2) Durch die neue Haushaltsordnung ab dem Jahre 1988 mit den Vorjahren nur bedingt vergleichbar.</t>
  </si>
  <si>
    <t>3) Bruttoinlandsprodukt und Bundesbudget = vorläufige Zahlen.</t>
  </si>
  <si>
    <t>5.07</t>
  </si>
  <si>
    <r>
      <t xml:space="preserve">Bundesbeitrag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 für</t>
    </r>
  </si>
  <si>
    <t>2) Einschließlich Abgabe von land- und forstwirtschaftlichen Betrieben.</t>
  </si>
  <si>
    <t>KV der
Bauern</t>
  </si>
  <si>
    <t>PV der
Unselb-
ständigen</t>
  </si>
  <si>
    <r>
      <t xml:space="preserve">PV der
Bauern </t>
    </r>
    <r>
      <rPr>
        <vertAlign val="superscript"/>
        <sz val="10"/>
        <rFont val="Arial"/>
        <family val="2"/>
      </rPr>
      <t>2)</t>
    </r>
  </si>
  <si>
    <t>Mittel der Sozialversicherung im Vergleich zum
Bruttoinlandsprodukt und Bundesbudget</t>
  </si>
  <si>
    <t>Öffentliche Mittel für</t>
  </si>
  <si>
    <t xml:space="preserve"> die Sozialversicherung</t>
  </si>
  <si>
    <t>Beitrag
zum
Ausgleichs-
fonds der
PV-Träger</t>
  </si>
  <si>
    <t>Beitrag
zur
Schüler-
unfallver-
sicherung</t>
  </si>
  <si>
    <t>Ersätze für</t>
  </si>
  <si>
    <r>
      <t xml:space="preserve">Mutterschafts-
leistungen </t>
    </r>
    <r>
      <rPr>
        <vertAlign val="superscript"/>
        <sz val="10"/>
        <rFont val="Arial"/>
        <family val="2"/>
      </rPr>
      <t>3)</t>
    </r>
  </si>
  <si>
    <t>Ausgleichs-
zulagen</t>
  </si>
  <si>
    <t>Gebarungsergebnisse der
(Unselbständige</t>
  </si>
  <si>
    <t>Bezeichnung</t>
  </si>
  <si>
    <t>Alle Kranken-
versicherungsträger</t>
  </si>
  <si>
    <t>Beiträge für Versicherte</t>
  </si>
  <si>
    <t>Unselbständig Erwerbstätige</t>
  </si>
  <si>
    <t>Freiwillig Versicherte</t>
  </si>
  <si>
    <t>Arbeitslose (Leistungsbezieher)</t>
  </si>
  <si>
    <t>Pensionisten, Rentner</t>
  </si>
  <si>
    <t>Asylwerber</t>
  </si>
  <si>
    <t>Familienangehörige der Wehrpflichtigen</t>
  </si>
  <si>
    <t>Zusatzbeitrag für Angehörige</t>
  </si>
  <si>
    <t>Zusatzversicherung</t>
  </si>
  <si>
    <t>Verzugszinsen und Beitragszuschläge</t>
  </si>
  <si>
    <t>Vermögenserträgnisse</t>
  </si>
  <si>
    <t>Ersätze für Leistungsaufwendungen</t>
  </si>
  <si>
    <t>Rezeptgebühren</t>
  </si>
  <si>
    <t>Behandlungsbeiträge und Kostenanteile</t>
  </si>
  <si>
    <t>Auflösung von Rücklagen</t>
  </si>
  <si>
    <t>B e z e i c h n u n g</t>
  </si>
  <si>
    <t>Ärztliche Hilfe und gleichgestellte Leistungen</t>
  </si>
  <si>
    <t>Heilmittel (Arzneien)</t>
  </si>
  <si>
    <t>Heilbehelfe und Hilfsmittel</t>
  </si>
  <si>
    <t>Zahnbehandlung</t>
  </si>
  <si>
    <t>Zahnersatz</t>
  </si>
  <si>
    <t>Verpflegskosten und sonstige Leistungen</t>
  </si>
  <si>
    <t>Überweisung an den Krankenanstaltenfonds</t>
  </si>
  <si>
    <t>Medizinische Hauskrankenpflege</t>
  </si>
  <si>
    <t>Krankengeld</t>
  </si>
  <si>
    <t>Mutterschaftsleistungen</t>
  </si>
  <si>
    <t>Wochengeld</t>
  </si>
  <si>
    <t>Medizinische Rehabilitation</t>
  </si>
  <si>
    <t>Gesundheitsfestigung und Krankheitsverhütung</t>
  </si>
  <si>
    <t>Bestattungskostenzuschuss</t>
  </si>
  <si>
    <t>Verwaltungs- und Verrechnungsaufwand</t>
  </si>
  <si>
    <t>Abschreibungen</t>
  </si>
  <si>
    <t>Zuweisung an Rücklagen</t>
  </si>
  <si>
    <t>Vertrauensärztlicher Dienst
 und sonstige Betreuung</t>
  </si>
  <si>
    <t>5.10</t>
  </si>
  <si>
    <t>Krankenversicherung der</t>
  </si>
  <si>
    <t>Unselbständigen</t>
  </si>
  <si>
    <t>Leistungsaufwand
 i n s g e s a m t</t>
  </si>
  <si>
    <t>Vers. + Angeh.</t>
  </si>
  <si>
    <t>Versicherte</t>
  </si>
  <si>
    <t>Angehörige</t>
  </si>
  <si>
    <t>Ärztliche Hilfe und
 gleichgestellte Leistungen</t>
  </si>
  <si>
    <t>Heilbehelfe und
 Hilfsmittel</t>
  </si>
  <si>
    <r>
      <t xml:space="preserve"> Anstaltspflege </t>
    </r>
    <r>
      <rPr>
        <vertAlign val="superscript"/>
        <sz val="10"/>
        <rFont val="Arial"/>
        <family val="2"/>
      </rPr>
      <t>2)</t>
    </r>
  </si>
  <si>
    <t>Medizinische
 Hauskrankenpflege</t>
  </si>
  <si>
    <t>Medizinische
 Rehabilitation</t>
  </si>
  <si>
    <t>Gesundheitsfestigung
 und Krankheitsverhütung</t>
  </si>
  <si>
    <t>Früherkennung von
 Krankheiten und
 Gesundheitsförderung</t>
  </si>
  <si>
    <t>Fahrtspesen und
 Transportkosten
 für Leistungsempfänger</t>
  </si>
  <si>
    <t>1) Mitversicherte ohne Beitragsleistung.</t>
  </si>
  <si>
    <t>2) Verpflegskosten und sonstige Leistungen sowie Überweisung an den Krankenanstaltenfonds.</t>
  </si>
  <si>
    <t>5.11</t>
  </si>
  <si>
    <t>Versicherungsträger</t>
  </si>
  <si>
    <t>Heilmittel
(Arzneien)</t>
  </si>
  <si>
    <r>
      <t xml:space="preserve">Anstalts-
pflege </t>
    </r>
    <r>
      <rPr>
        <vertAlign val="superscript"/>
        <sz val="10"/>
        <rFont val="Arial"/>
        <family val="2"/>
      </rPr>
      <t>2)</t>
    </r>
  </si>
  <si>
    <t>Sonstige
Leistungen</t>
  </si>
  <si>
    <t>Zahnbehandlung
und
Zahnersatz</t>
  </si>
  <si>
    <t>Ärztliche Hilfe
und
gleichgestellte
Leistungen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</si>
  <si>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</si>
  <si>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</si>
  <si>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</si>
  <si>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</si>
  <si>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</si>
  <si>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</si>
  <si>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</si>
  <si>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</si>
  <si>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</si>
  <si>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Verkehrsbetriebe</t>
  </si>
  <si>
    <t>Mondi</t>
  </si>
  <si>
    <t>Zeltweg</t>
  </si>
  <si>
    <t>Kapfenberg</t>
  </si>
  <si>
    <t>5.13</t>
  </si>
  <si>
    <t>E i n n a h m e n    insgesamt</t>
  </si>
  <si>
    <t>Beitragseinnahmen</t>
  </si>
  <si>
    <t>A u s g a b e n    insgesamt</t>
  </si>
  <si>
    <t>1) Errechnet aufgrund des durchschnittlichen Gesamtstandes der direkt Versicherten.</t>
  </si>
  <si>
    <t>5.14</t>
  </si>
  <si>
    <t>5.15</t>
  </si>
  <si>
    <t>5.16</t>
  </si>
  <si>
    <t>Erwerbstätige</t>
  </si>
  <si>
    <t>Freiwillig
Versicherte</t>
  </si>
  <si>
    <t>Arbeitslose</t>
  </si>
  <si>
    <t>Pensionisten,
Rentner</t>
  </si>
  <si>
    <t>Sonstige</t>
  </si>
  <si>
    <t>5.17</t>
  </si>
  <si>
    <t>S a l d o</t>
  </si>
  <si>
    <t>E i n n a h m e n</t>
  </si>
  <si>
    <t>A u s g a b e n</t>
  </si>
  <si>
    <t>1) Nach dem ASVG und B-KUVG eingerichtete Versicherungsträger.</t>
  </si>
  <si>
    <t>Zahnbehandlung, Zahnersatz</t>
  </si>
  <si>
    <t>5.18</t>
  </si>
  <si>
    <t>5.19</t>
  </si>
  <si>
    <t>Betragsangaben in Euro</t>
  </si>
  <si>
    <t>Sonstige Erträge</t>
  </si>
  <si>
    <t>Sachaufwand</t>
  </si>
  <si>
    <t>Miete und Hausaufwendungen</t>
  </si>
  <si>
    <t>Energie- und Reinigungsaufwand</t>
  </si>
  <si>
    <t>Inventarinstandhaltung und Nachschaffungen</t>
  </si>
  <si>
    <t>Übriger Sachaufwand</t>
  </si>
  <si>
    <t>Personalaufwand</t>
  </si>
  <si>
    <t>Medizinischer Aufwand und Verpflegung</t>
  </si>
  <si>
    <t>Ärztehonorare</t>
  </si>
  <si>
    <t>Bäder, Trinkkuren, Kurtaxen</t>
  </si>
  <si>
    <t>Verpflegung</t>
  </si>
  <si>
    <t>Sonstiger</t>
  </si>
  <si>
    <t>Ärztliche Hilfe und
  gleichgestellte Leistungen</t>
  </si>
  <si>
    <r>
      <t xml:space="preserve">  Anstaltspflege </t>
    </r>
    <r>
      <rPr>
        <vertAlign val="superscript"/>
        <sz val="10"/>
        <rFont val="Arial"/>
        <family val="2"/>
      </rPr>
      <t>2)</t>
    </r>
  </si>
  <si>
    <t>Gesundheitsfestigung
  und Krankheitsverhütung</t>
  </si>
  <si>
    <t>Vertrauensärztlicher Dienst
  und sonstige Betreuung</t>
  </si>
  <si>
    <t>5.20</t>
  </si>
  <si>
    <t>Pensionsversicherung insgesamt</t>
  </si>
  <si>
    <t>5.21</t>
  </si>
  <si>
    <t>Gebarungsergebnisse der</t>
  </si>
  <si>
    <t>im Jahre</t>
  </si>
  <si>
    <t>Ausfallhaftung des Bundes</t>
  </si>
  <si>
    <t>Ausgleichszulagenersätze</t>
  </si>
  <si>
    <t>Pensionsaufwand</t>
  </si>
  <si>
    <t>Ausgleichszulagenaufwand</t>
  </si>
  <si>
    <t>Gesundheitsvorsorge und Rehabilitation</t>
  </si>
  <si>
    <t>Sonstige Leistungen</t>
  </si>
  <si>
    <t>E i n n a h m e n   insgesamt</t>
  </si>
  <si>
    <t>A u s g a b e n   insgesamt</t>
  </si>
  <si>
    <t>Pensions-
versicherungs-
anstalt</t>
  </si>
  <si>
    <t>Krankenversicherung der Pensionisten</t>
  </si>
  <si>
    <t xml:space="preserve"> Pensionsversicherungsträger</t>
  </si>
  <si>
    <t>5.22</t>
  </si>
  <si>
    <t>5.23</t>
  </si>
  <si>
    <t>5.24</t>
  </si>
  <si>
    <t>Rentenaufwand</t>
  </si>
  <si>
    <t>Unfallheilbehandlung</t>
  </si>
  <si>
    <t>Rehabilitation</t>
  </si>
  <si>
    <t>Alle Unfall-
versicherungs-
träger</t>
  </si>
  <si>
    <t>Vergleichende Gegenüberstellung
der Gebarungsergebnisse in der Arbeitslosenversicherung</t>
  </si>
  <si>
    <t>1.000 Euro</t>
  </si>
  <si>
    <r>
      <t xml:space="preserve">%  </t>
    </r>
    <r>
      <rPr>
        <vertAlign val="superscript"/>
        <sz val="10"/>
        <rFont val="Arial"/>
        <family val="2"/>
      </rPr>
      <t>1)</t>
    </r>
  </si>
  <si>
    <t>Arbeitslosengeld</t>
  </si>
  <si>
    <t>Notstandshilfe</t>
  </si>
  <si>
    <t>Arbeitsmarktpolitische
      Förderungsmaßnahmen</t>
  </si>
  <si>
    <t>Krankenversicherungsbeiträge</t>
  </si>
  <si>
    <t>Verwaltungsaufwand</t>
  </si>
  <si>
    <t>Sonderunterstützung</t>
  </si>
  <si>
    <t>Altersteilzeitgeld</t>
  </si>
  <si>
    <t>Ersatz Krankengeldaufwand
      für Arbeitslose</t>
  </si>
  <si>
    <t>Versicherungsbereich 
(Versicherungsträger)</t>
  </si>
  <si>
    <t>Sonstige
Einnahmen</t>
  </si>
  <si>
    <t>Verwaltungs-
und Verrechnungs-
aufwand</t>
  </si>
  <si>
    <t>Sonstige
Ausgaben</t>
  </si>
  <si>
    <t>Bundes-
budgets</t>
  </si>
  <si>
    <t>Fahrtspesen und Transportkosten
  für Leistungsempfänger</t>
  </si>
  <si>
    <t>Eigene Einrichtungen in der Sozialversicherung
Zusammenstellung der Abrechnungen</t>
  </si>
  <si>
    <t>Zahl der erfassten Krankenhäuser,
 Ambulatorien, Heime usw.</t>
  </si>
  <si>
    <t>Überweisungen an die
      Pensionsversicherung</t>
  </si>
  <si>
    <t>Übergangsgeld</t>
  </si>
  <si>
    <t>1) Im Bereich der Pensionsversicherung ab 2005 Ausfallhaftung des Bundes.</t>
  </si>
  <si>
    <t xml:space="preserve">    Mit den Jahren vor 2005 nicht mehr vergleichbar.</t>
  </si>
  <si>
    <t>VABS</t>
  </si>
  <si>
    <t>Service-Entgelt</t>
  </si>
  <si>
    <t>5.08</t>
  </si>
  <si>
    <t>5.09</t>
  </si>
  <si>
    <r>
      <t xml:space="preserve">Aufgliederung des Leistungsaufwandes in der Krankenversicherung
nach Versicherten und Angehörigen </t>
    </r>
    <r>
      <rPr>
        <vertAlign val="superscript"/>
        <sz val="12"/>
        <rFont val="Arial"/>
        <family val="2"/>
      </rPr>
      <t>1)</t>
    </r>
  </si>
  <si>
    <r>
      <t xml:space="preserve">Leistungsaufwand für Angehörige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 in der Krankenversicherung
nach Versicherungsträgern und Leistungsarten</t>
    </r>
  </si>
  <si>
    <r>
      <t xml:space="preserve">Kopfquoten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 Krankenversicherung</t>
    </r>
  </si>
  <si>
    <t>Vergleichende Gegenüberstellung
der Gebarungsergebnisse in der Pensionsversicherung der Unselbständigen</t>
  </si>
  <si>
    <t>Vergleichende Gegenüberstellung
der Gebarungsergebnisse in der Pensionsversicherung der Selbständigen</t>
  </si>
  <si>
    <t>Vergleichende Gegenüberstellung
der Gebarungsergebnisse in der Unfallversicherung</t>
  </si>
  <si>
    <t>Austria Tabak</t>
  </si>
  <si>
    <t>Kostenbeteiligungen</t>
  </si>
  <si>
    <t>Die Entwicklung der Ausfallhaftung des Bundes zur Pensionsversicherung</t>
  </si>
  <si>
    <t>Kurzarbeitsbeihilfe</t>
  </si>
  <si>
    <t>Veränderung
in %</t>
  </si>
  <si>
    <t>Brutto-
inlandsproduktes</t>
  </si>
  <si>
    <t>3) Wochengeld, Betriebshilfe (ab 1998), Mutter-Kind-Pass-Untersuchung.</t>
  </si>
  <si>
    <r>
      <t xml:space="preserve">          Selbständig Erwerbstätige </t>
    </r>
    <r>
      <rPr>
        <vertAlign val="superscript"/>
        <sz val="10"/>
        <rFont val="Arial"/>
        <family val="2"/>
      </rPr>
      <t>1)</t>
    </r>
  </si>
  <si>
    <t>Vertrauensärztlicher Dienst
         und sonstige Betreuung</t>
  </si>
  <si>
    <t>Fahrtspesen und Transportkosten
         für Leistungsempfänger</t>
  </si>
  <si>
    <t>Früherkennung von Krankheiten
         und Gesundheitsförderung</t>
  </si>
  <si>
    <t>Versicherungsleistungen insgesamt</t>
  </si>
  <si>
    <t>d a v o n   B e i t r ä g e   f ü r</t>
  </si>
  <si>
    <t>3)</t>
  </si>
  <si>
    <t xml:space="preserve"> nach Versicherungsträgern</t>
  </si>
  <si>
    <t>Beitrags-
einnahmen
insgesamt</t>
  </si>
  <si>
    <r>
      <t xml:space="preserve">     Zahnbehandlung </t>
    </r>
    <r>
      <rPr>
        <vertAlign val="superscript"/>
        <sz val="10"/>
        <rFont val="Arial"/>
        <family val="2"/>
      </rPr>
      <t>1)</t>
    </r>
  </si>
  <si>
    <r>
      <t xml:space="preserve">     Zahnersatz </t>
    </r>
    <r>
      <rPr>
        <vertAlign val="superscript"/>
        <sz val="10"/>
        <rFont val="Arial"/>
        <family val="2"/>
      </rPr>
      <t>1)</t>
    </r>
  </si>
  <si>
    <r>
      <t xml:space="preserve">     Anstaltspflege </t>
    </r>
    <r>
      <rPr>
        <vertAlign val="superscript"/>
        <sz val="10"/>
        <rFont val="Arial"/>
        <family val="2"/>
      </rPr>
      <t>1)</t>
    </r>
  </si>
  <si>
    <r>
      <t xml:space="preserve">     Mutterschaftsleistungen </t>
    </r>
    <r>
      <rPr>
        <vertAlign val="superscript"/>
        <sz val="10"/>
        <rFont val="Arial"/>
        <family val="2"/>
      </rPr>
      <t>1)</t>
    </r>
  </si>
  <si>
    <r>
      <t xml:space="preserve">     Gesundheitsfestigung, Krankheitsverhütung </t>
    </r>
    <r>
      <rPr>
        <vertAlign val="superscript"/>
        <sz val="10"/>
        <rFont val="Arial"/>
        <family val="2"/>
      </rPr>
      <t>1)</t>
    </r>
  </si>
  <si>
    <r>
      <t xml:space="preserve">     Früherkennung v. Krankheiten u. Gesundheitsförderung </t>
    </r>
    <r>
      <rPr>
        <vertAlign val="superscript"/>
        <sz val="10"/>
        <rFont val="Arial"/>
        <family val="2"/>
      </rPr>
      <t>1)</t>
    </r>
  </si>
  <si>
    <r>
      <t xml:space="preserve">     Unfallheilbehandlung</t>
    </r>
    <r>
      <rPr>
        <vertAlign val="superscript"/>
        <sz val="10"/>
        <rFont val="Arial"/>
        <family val="2"/>
      </rPr>
      <t xml:space="preserve"> 2)</t>
    </r>
  </si>
  <si>
    <r>
      <t xml:space="preserve">     Gesundheitsvorsorge, Rehabilitation </t>
    </r>
    <r>
      <rPr>
        <vertAlign val="superscript"/>
        <sz val="10"/>
        <rFont val="Arial"/>
        <family val="2"/>
      </rPr>
      <t>3)</t>
    </r>
  </si>
  <si>
    <r>
      <t xml:space="preserve">     Unfallverhütung </t>
    </r>
    <r>
      <rPr>
        <vertAlign val="superscript"/>
        <sz val="10"/>
        <rFont val="Arial"/>
        <family val="2"/>
      </rPr>
      <t>2)</t>
    </r>
  </si>
  <si>
    <t>Pensions-
versicherung
insgesamt</t>
  </si>
  <si>
    <r>
      <t xml:space="preserve">Vergleichende Gegenüberstellung
der Gebarungsergebnisse in der Krankenversicherung der Unselbständigen </t>
    </r>
    <r>
      <rPr>
        <vertAlign val="superscript"/>
        <sz val="12"/>
        <rFont val="Arial"/>
        <family val="2"/>
      </rPr>
      <t>1)</t>
    </r>
  </si>
  <si>
    <r>
      <t xml:space="preserve">Vergleichende Gegenüberstellung
der Gebarungsergebnisse in der Krankenversicherung der Selbständigen </t>
    </r>
    <r>
      <rPr>
        <vertAlign val="superscript"/>
        <sz val="12"/>
        <rFont val="Arial"/>
        <family val="2"/>
      </rPr>
      <t>1)</t>
    </r>
  </si>
  <si>
    <t>1) In Prozent der Einnahmen.</t>
  </si>
  <si>
    <t>Leistungs-
aufwand
insgesamt</t>
  </si>
  <si>
    <t>Bildungskarenz</t>
  </si>
  <si>
    <t>PV der
gewerblich
Selbständigen</t>
  </si>
  <si>
    <t>UV der
Bauern</t>
  </si>
  <si>
    <t>Jugendlichen-
(Vorsorge-)
untersuchungen</t>
  </si>
  <si>
    <t>leistungen</t>
  </si>
  <si>
    <t>Sozialversicherung   i n s g e s a m t</t>
  </si>
  <si>
    <t>1) Im Bereich der Pensionsversicherung Ausfallhaftung des Bundes.</t>
  </si>
  <si>
    <t>Gebühren, Kostenbeteiligungen und Behandlungsbeiträge</t>
  </si>
  <si>
    <t>Arzt(Hebammen)hilfe</t>
  </si>
  <si>
    <t>Anstalts(Entbindungsheim)pflege</t>
  </si>
  <si>
    <t>Bestattungs-
 kostenzuschuss</t>
  </si>
  <si>
    <t>Alle KV-Träger</t>
  </si>
  <si>
    <t>Früherkennung von Krankheiten
  und Gesundheitsförderung</t>
  </si>
  <si>
    <t>Kostenersätze von SV-Trägern</t>
  </si>
  <si>
    <t>Untersuchungs- und Behandlungsmaterial, Heilmittel</t>
  </si>
  <si>
    <r>
      <t xml:space="preserve">     Ärztliche Hilfe und gleichgestellte Leistungen </t>
    </r>
    <r>
      <rPr>
        <vertAlign val="superscript"/>
        <sz val="10"/>
        <rFont val="Arial"/>
        <family val="2"/>
      </rPr>
      <t>1)</t>
    </r>
  </si>
  <si>
    <t>Erträge   i n s g e s a m t</t>
  </si>
  <si>
    <t>Aufwendungen   i n s g e s a m t</t>
  </si>
  <si>
    <t>Überleitung in die Erfolgsrechnung   i n s g e s a m t</t>
  </si>
  <si>
    <t>Sozialversicherung
i n s g e s a m t</t>
  </si>
  <si>
    <t>Krankenversicherung
der Unselbständigen</t>
  </si>
  <si>
    <t>Krankenversicherung
der Selbständigen</t>
  </si>
  <si>
    <t>Pensionsversicherung
der Unselbständigen</t>
  </si>
  <si>
    <t>Pensionsversicherung
der Selbständigen</t>
  </si>
  <si>
    <t>Ärztliche Hilfe und
gleichgestellte Leistungen</t>
  </si>
  <si>
    <t>Gesundheitsfestigung
und Krankheitsverhütung</t>
  </si>
  <si>
    <t>Früherkennung von Krankheiten
und Gesundheitsförderung</t>
  </si>
  <si>
    <t>Fahrtspesen und Transportkosten
für Leistungsempfänger</t>
  </si>
  <si>
    <t>Vertrauensärztlicher Dienst
und sonstige Betreuung</t>
  </si>
  <si>
    <r>
      <t xml:space="preserve">Anstaltspflege </t>
    </r>
    <r>
      <rPr>
        <vertAlign val="superscript"/>
        <sz val="10"/>
        <rFont val="Arial"/>
        <family val="2"/>
      </rPr>
      <t>2)</t>
    </r>
  </si>
  <si>
    <t>in Euro</t>
  </si>
  <si>
    <t>in Prozent der Einnahmen</t>
  </si>
  <si>
    <t>1) Krankenversicherung</t>
  </si>
  <si>
    <t>2) Unfallversicherung</t>
  </si>
  <si>
    <t>3) Kranken-, Unfall- und Pensionsversicherung</t>
  </si>
  <si>
    <t>Betriebshilfe</t>
  </si>
  <si>
    <t xml:space="preserve">      Sonstige Ausgaben</t>
  </si>
  <si>
    <t>Angaben in Euro bzw. in Prozent der Gesamteinnahmen</t>
  </si>
  <si>
    <t>Rehabilitationsgeld</t>
  </si>
  <si>
    <t>Maßnahmen für Ältere</t>
  </si>
  <si>
    <t>Ersätze für Rehabilitationsgeld inkl. KV-Beiträge</t>
  </si>
  <si>
    <t>Beitrag zur Spitalfinanzierung</t>
  </si>
  <si>
    <t>Die Entwicklung der Beitragseinnahmen (ohne Beitrag zur Spitalfinanzierung) nach Versichertenkategorien
in der Krankenversicherung der Unselbständigen</t>
  </si>
  <si>
    <t xml:space="preserve">          Kriegshinterbliebene</t>
  </si>
  <si>
    <t>2) Mittel aus den Ausgleichsfonds gemäß § 447a ASVG.</t>
  </si>
  <si>
    <t>Teilpensionen</t>
  </si>
  <si>
    <t>1) Quelle: Statistik Austria; Konzept ESVG.</t>
  </si>
  <si>
    <t>Österreichische Gesundheitskasse</t>
  </si>
  <si>
    <t>VA öffentlich Bediensteter,
Eisenbahnen und Bergbau</t>
  </si>
  <si>
    <t>VA öffentlich Bediensteter, Eisenbahnen und Bergbau</t>
  </si>
  <si>
    <t>1) Ab 1. Jänner 2020 Überführung in die Versorgungsanstalt des österreichischen Notariates.</t>
  </si>
  <si>
    <t>SVS - gewerbliche Wirtschaft</t>
  </si>
  <si>
    <t>SVS - Landwirtschaft</t>
  </si>
  <si>
    <r>
      <t>VA des österreichischen Notariates</t>
    </r>
    <r>
      <rPr>
        <vertAlign val="superscript"/>
        <sz val="10"/>
        <rFont val="Arial"/>
        <family val="2"/>
      </rPr>
      <t xml:space="preserve"> 1)</t>
    </r>
  </si>
  <si>
    <t>VA öffentlich Bediensteter,
       Eisenbahnen und Bergbau</t>
  </si>
  <si>
    <t>d a v o n</t>
  </si>
  <si>
    <t>gewerbliche
Wirtschaft</t>
  </si>
  <si>
    <t>Landwirtschaft</t>
  </si>
  <si>
    <t>VA öff.Bed.,
Eisenbahnen
u.Bergbau</t>
  </si>
  <si>
    <t>Österreichische
Gesundheitskasse</t>
  </si>
  <si>
    <t>SVS -
gewerbliche
Wirtschaft</t>
  </si>
  <si>
    <t>SVS -
Landwirtschaft</t>
  </si>
  <si>
    <t>1) Pflichtversicherte Erwerbstätige bei der Sozialversicherungsanstalt der Selbständigen.</t>
  </si>
  <si>
    <t>Pensionsversicherung der Unselbständigen</t>
  </si>
  <si>
    <t>gewerbliche Wirtschaft</t>
  </si>
  <si>
    <r>
      <t xml:space="preserve">VA öffentlich Bediensteter,
Eisenbahnen und Bergbau </t>
    </r>
    <r>
      <rPr>
        <vertAlign val="superscript"/>
        <sz val="10"/>
        <rFont val="Arial"/>
        <family val="2"/>
      </rPr>
      <t>3)</t>
    </r>
  </si>
  <si>
    <t>3) Bei der VA öffentlich Bediensteter, Eisenbahnen und Bergbau Leistungen für Angehörige geschätzt.</t>
  </si>
  <si>
    <t>Selbständigen in der
gewerbl. Wirtschaft</t>
  </si>
  <si>
    <t>Selbständigen in der
Landwirtschaft</t>
  </si>
  <si>
    <t>5.12</t>
  </si>
  <si>
    <t>Einmalzahlung</t>
  </si>
  <si>
    <t>E r  t  r  ä  g  e    insgesamt</t>
  </si>
  <si>
    <t>A u f w e n d u n g e n    insgesamt</t>
  </si>
  <si>
    <t>VA öffentlich Bediensteter,
Eisenbahnen
und Bergbau</t>
  </si>
  <si>
    <t>VAEB / BVAEB - Eisenbahn Bergbau</t>
  </si>
  <si>
    <t>BVA / BVAEB - öffentlich Bedienstete</t>
  </si>
  <si>
    <t>SVA / SVS - gewerbliche Wirtschaft</t>
  </si>
  <si>
    <t>SVB / SVS - Landwirtschaft</t>
  </si>
  <si>
    <t>GKK / Österreichische Gesundheitskasse</t>
  </si>
  <si>
    <r>
      <t xml:space="preserve">Kopfquote der Einnahmen / Erträge </t>
    </r>
    <r>
      <rPr>
        <vertAlign val="superscript"/>
        <sz val="10"/>
        <rFont val="Arial"/>
        <family val="2"/>
      </rPr>
      <t>2)</t>
    </r>
  </si>
  <si>
    <r>
      <t xml:space="preserve">Kopfquote der Ausgaben / Aufwendungen </t>
    </r>
    <r>
      <rPr>
        <vertAlign val="superscript"/>
        <sz val="10"/>
        <rFont val="Arial"/>
        <family val="2"/>
      </rPr>
      <t>2)</t>
    </r>
  </si>
  <si>
    <t>2) Ab 2020 aufgrund des SV-OG.</t>
  </si>
  <si>
    <t>Summe
Kranken-
versicherung</t>
  </si>
  <si>
    <t>Sonstige Aufwendungen</t>
  </si>
  <si>
    <t>Aufgliederung</t>
  </si>
  <si>
    <t xml:space="preserve"> der Einnahmen</t>
  </si>
  <si>
    <t xml:space="preserve"> der Ausgaben</t>
  </si>
  <si>
    <t>Sonstige  Aufwendungen</t>
  </si>
  <si>
    <t>1) Nach dem Selbständigen Sozialversicherungsgesetz eingerichtete Versicherungsträger.</t>
  </si>
  <si>
    <t>Allgemeine
Unfall-
versicherungs-
anstalt</t>
  </si>
  <si>
    <t>1997 - 2021</t>
  </si>
  <si>
    <t>Gebarungsübersicht 2021</t>
  </si>
  <si>
    <t>Sozialversicherungsanstalt der Selbständigen</t>
  </si>
  <si>
    <t>2020 - 2021</t>
  </si>
  <si>
    <t>2017 - 2021</t>
  </si>
  <si>
    <t>1956 - 2021</t>
  </si>
  <si>
    <t>1997 -</t>
  </si>
  <si>
    <t xml:space="preserve"> 2021</t>
  </si>
  <si>
    <t xml:space="preserve"> Krankenversicherungsträger 2021
 und Selbständige)</t>
  </si>
  <si>
    <t>im Jahre 2021</t>
  </si>
  <si>
    <t>Sozialversicherungsanstalt
der Selbständigen</t>
  </si>
  <si>
    <t>2015 -</t>
  </si>
  <si>
    <t>2002 - 2021</t>
  </si>
  <si>
    <t>2019 - 2021</t>
  </si>
  <si>
    <t>Sozialversicherungs-
anstalt der
Selbständigen</t>
  </si>
  <si>
    <t>Gebarungsergebnisse der Unfallversicherungsträger 2021</t>
  </si>
  <si>
    <t>2018 - 2021</t>
  </si>
  <si>
    <r>
      <t>VA öffentlich Bediensteter,
Eisenbahnen und Bergbau</t>
    </r>
    <r>
      <rPr>
        <vertAlign val="superscript"/>
        <sz val="10"/>
        <rFont val="Arial"/>
        <family val="2"/>
      </rPr>
      <t xml:space="preserve"> 3)</t>
    </r>
  </si>
  <si>
    <t xml:space="preserve">    Bundesbudget ohne COVID-19-Krisenbewältigung.</t>
  </si>
  <si>
    <t>3) Die Erfolgsrechnungen werden ab 2021 nicht mehr nach Versichertenkreisen getrennt erstellt.</t>
  </si>
  <si>
    <t>Sozial-
versicherungs-
anstalt der
Selbständigen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</si>
</sst>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#,##0\ \ ;\-\ #,##0\ \ ;&quot;-&quot;\ \ "/>
    <numFmt numFmtId="165" formatCode="\ \ \ @"/>
    <numFmt numFmtId="166" formatCode="\ @"/>
    <numFmt numFmtId="167" formatCode="d/m/yyyy"/>
    <numFmt numFmtId="168" formatCode="\ \ \ \ \ \ \ @"/>
    <numFmt numFmtId="169" formatCode="\ \ @"/>
    <numFmt numFmtId="170" formatCode="&quot; &quot;#,##0"/>
    <numFmt numFmtId="171" formatCode="#,##0.00\ \ ;\-\ #,##0.00\ \ ;&quot;-&quot;\ \ "/>
    <numFmt numFmtId="172" formatCode="#,##0.0\ \ ;\-\ #,##0.0\ \ ;&quot;-&quot;\ \ "/>
    <numFmt numFmtId="173" formatCode="\ \ \ \ \ \ \ \ \ \ \ \ \ \ \ \ \ \ \ \ \ \ \ \ \ \ \ \ \ \ \ @"/>
    <numFmt numFmtId="174" formatCode="\ \ \ \ \ \ @"/>
    <numFmt numFmtId="175" formatCode="#,##0\ ;\-\ #,##0\ ;&quot;-&quot;\ \ "/>
    <numFmt numFmtId="176" formatCode="\ \ \ \ \ \ \ \ \ \ @"/>
    <numFmt numFmtId="177" formatCode="\ \ \ \ \ \ \ \ \ @"/>
    <numFmt numFmtId="178" formatCode="\ \ \ \ \ \ \ \ \ \ \ \ \ \ @"/>
    <numFmt numFmtId="179" formatCode="\ \ \ \ \ @"/>
    <numFmt numFmtId="180" formatCode="\+\ #,##0\ \ ;\-\ #,##0\ \ ;&quot;-&quot;\ \ "/>
    <numFmt numFmtId="181" formatCode="\+\ #,##0.0\ \ ;\-\ #,##0.0\ \ ;&quot;-&quot;\ \ "/>
    <numFmt numFmtId="182" formatCode="\+\ #,##0.00\ \ ;\-\ #,##0.00\ \ ;&quot;-&quot;\ \ "/>
    <numFmt numFmtId="183" formatCode="#,##0.00\ ;\-\ #,##0.00\ ;&quot;-&quot;\ \ "/>
    <numFmt numFmtId="184" formatCode="#,##0.00_ ;\-#,##0.00\ "/>
  </numFmts>
  <fonts count="13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</cellStyleXfs>
  <cellXfs count="410">
    <xf numFmtId="0" fontId="0" fillId="0" borderId="0" xfId="0"/>
    <xf numFmtId="170" fontId="3" fillId="0" borderId="0" xfId="5" applyNumberFormat="1" applyFont="1" applyAlignment="1">
      <alignment horizontal="center" vertical="center" wrapText="1"/>
    </xf>
    <xf numFmtId="0" fontId="2" fillId="0" borderId="0" xfId="5" applyFont="1" applyAlignment="1">
      <alignment vertical="center" wrapText="1"/>
    </xf>
    <xf numFmtId="0" fontId="3" fillId="0" borderId="0" xfId="5" applyFont="1" applyAlignment="1">
      <alignment vertical="center" wrapText="1"/>
    </xf>
    <xf numFmtId="0" fontId="4" fillId="0" borderId="0" xfId="5" applyFont="1" applyAlignment="1">
      <alignment vertical="center" wrapText="1"/>
    </xf>
    <xf numFmtId="14" fontId="4" fillId="0" borderId="0" xfId="5" applyNumberFormat="1" applyFont="1" applyAlignment="1">
      <alignment vertical="center" wrapText="1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0" xfId="5" applyFont="1" applyAlignment="1">
      <alignment horizontal="center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vertical="center"/>
    </xf>
    <xf numFmtId="0" fontId="3" fillId="0" borderId="0" xfId="5" applyFont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0" xfId="5" quotePrefix="1" applyFont="1" applyAlignment="1">
      <alignment horizontal="left"/>
    </xf>
    <xf numFmtId="0" fontId="5" fillId="0" borderId="0" xfId="5" applyFont="1" applyAlignment="1">
      <alignment vertical="center"/>
    </xf>
    <xf numFmtId="0" fontId="5" fillId="0" borderId="0" xfId="5" quotePrefix="1" applyFont="1" applyAlignment="1">
      <alignment horizontal="left" vertical="center"/>
    </xf>
    <xf numFmtId="0" fontId="3" fillId="0" borderId="0" xfId="5" applyFont="1" applyBorder="1" applyAlignment="1">
      <alignment vertical="center"/>
    </xf>
    <xf numFmtId="0" fontId="3" fillId="0" borderId="0" xfId="5" applyFont="1" applyBorder="1" applyAlignment="1" applyProtection="1">
      <alignment vertical="center"/>
      <protection locked="0"/>
    </xf>
    <xf numFmtId="164" fontId="3" fillId="0" borderId="4" xfId="5" applyNumberFormat="1" applyFont="1" applyBorder="1" applyAlignment="1">
      <alignment vertical="center"/>
    </xf>
    <xf numFmtId="164" fontId="3" fillId="0" borderId="5" xfId="5" applyNumberFormat="1" applyFont="1" applyBorder="1" applyAlignment="1">
      <alignment vertical="center"/>
    </xf>
    <xf numFmtId="0" fontId="3" fillId="0" borderId="0" xfId="5" applyFont="1" applyBorder="1" applyAlignment="1">
      <alignment horizontal="left" vertic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0" fontId="3" fillId="0" borderId="0" xfId="5" applyFont="1" applyBorder="1" applyAlignment="1">
      <alignment horizontal="centerContinuous"/>
    </xf>
    <xf numFmtId="164" fontId="3" fillId="0" borderId="0" xfId="5" applyNumberFormat="1" applyFont="1" applyBorder="1"/>
    <xf numFmtId="172" fontId="5" fillId="0" borderId="6" xfId="5" applyNumberFormat="1" applyFont="1" applyBorder="1" applyAlignment="1">
      <alignment vertical="center"/>
    </xf>
    <xf numFmtId="172" fontId="3" fillId="0" borderId="7" xfId="5" applyNumberFormat="1" applyFont="1" applyBorder="1" applyAlignment="1">
      <alignment vertical="center"/>
    </xf>
    <xf numFmtId="172" fontId="3" fillId="0" borderId="8" xfId="5" applyNumberFormat="1" applyFont="1" applyBorder="1" applyAlignment="1">
      <alignment vertical="center"/>
    </xf>
    <xf numFmtId="172" fontId="3" fillId="0" borderId="5" xfId="5" applyNumberFormat="1" applyFont="1" applyBorder="1" applyAlignment="1">
      <alignment vertical="center"/>
    </xf>
    <xf numFmtId="164" fontId="3" fillId="0" borderId="0" xfId="5" applyNumberFormat="1" applyFont="1" applyBorder="1" applyAlignment="1">
      <alignment horizontal="center"/>
    </xf>
    <xf numFmtId="173" fontId="3" fillId="0" borderId="5" xfId="5" applyNumberFormat="1" applyFont="1" applyBorder="1" applyAlignment="1">
      <alignment horizontal="left" vertical="center" wrapText="1"/>
    </xf>
    <xf numFmtId="164" fontId="3" fillId="0" borderId="9" xfId="5" applyNumberFormat="1" applyFont="1" applyBorder="1" applyAlignment="1"/>
    <xf numFmtId="164" fontId="3" fillId="0" borderId="1" xfId="5" applyNumberFormat="1" applyFont="1" applyBorder="1" applyAlignment="1"/>
    <xf numFmtId="0" fontId="3" fillId="0" borderId="0" xfId="5" applyFont="1" applyBorder="1" applyAlignment="1"/>
    <xf numFmtId="166" fontId="3" fillId="0" borderId="10" xfId="5" applyNumberFormat="1" applyFont="1" applyBorder="1" applyAlignment="1">
      <alignment horizontal="left"/>
    </xf>
    <xf numFmtId="164" fontId="3" fillId="0" borderId="11" xfId="5" applyNumberFormat="1" applyFont="1" applyBorder="1" applyAlignment="1"/>
    <xf numFmtId="164" fontId="3" fillId="0" borderId="10" xfId="5" applyNumberFormat="1" applyFont="1" applyBorder="1" applyAlignment="1"/>
    <xf numFmtId="172" fontId="3" fillId="0" borderId="7" xfId="5" applyNumberFormat="1" applyFont="1" applyBorder="1" applyAlignment="1"/>
    <xf numFmtId="0" fontId="3" fillId="0" borderId="0" xfId="5" applyFont="1" applyAlignment="1"/>
    <xf numFmtId="0" fontId="3" fillId="0" borderId="0" xfId="5" applyFont="1" applyBorder="1" applyAlignment="1" applyProtection="1">
      <protection locked="0"/>
    </xf>
    <xf numFmtId="0" fontId="3" fillId="0" borderId="5" xfId="5" applyFont="1" applyBorder="1" applyAlignment="1">
      <alignment horizontal="center" vertical="center" wrapText="1"/>
    </xf>
    <xf numFmtId="164" fontId="3" fillId="0" borderId="8" xfId="5" applyNumberFormat="1" applyFont="1" applyBorder="1" applyAlignment="1">
      <alignment vertical="center"/>
    </xf>
    <xf numFmtId="0" fontId="3" fillId="0" borderId="4" xfId="5" applyFont="1" applyBorder="1" applyAlignment="1">
      <alignment horizontal="center" vertical="center" wrapText="1"/>
    </xf>
    <xf numFmtId="1" fontId="3" fillId="0" borderId="10" xfId="5" applyNumberFormat="1" applyFont="1" applyBorder="1" applyAlignment="1">
      <alignment horizontal="center"/>
    </xf>
    <xf numFmtId="1" fontId="3" fillId="0" borderId="1" xfId="5" applyNumberFormat="1" applyFont="1" applyBorder="1" applyAlignment="1">
      <alignment horizontal="center"/>
    </xf>
    <xf numFmtId="0" fontId="3" fillId="0" borderId="0" xfId="5" applyFont="1" applyBorder="1" applyAlignment="1">
      <alignment vertical="top"/>
    </xf>
    <xf numFmtId="0" fontId="3" fillId="0" borderId="5" xfId="5" applyFont="1" applyBorder="1" applyAlignment="1">
      <alignment horizontal="centerContinuous"/>
    </xf>
    <xf numFmtId="164" fontId="3" fillId="0" borderId="5" xfId="5" applyNumberFormat="1" applyFont="1" applyBorder="1"/>
    <xf numFmtId="172" fontId="3" fillId="0" borderId="11" xfId="5" applyNumberFormat="1" applyFont="1" applyBorder="1" applyAlignment="1"/>
    <xf numFmtId="172" fontId="3" fillId="0" borderId="4" xfId="5" applyNumberFormat="1" applyFont="1" applyBorder="1" applyAlignment="1">
      <alignment vertical="center"/>
    </xf>
    <xf numFmtId="0" fontId="3" fillId="0" borderId="12" xfId="5" applyFont="1" applyBorder="1" applyAlignment="1">
      <alignment horizontal="center" vertical="center" wrapText="1"/>
    </xf>
    <xf numFmtId="164" fontId="3" fillId="0" borderId="4" xfId="5" applyNumberFormat="1" applyFont="1" applyBorder="1" applyAlignment="1">
      <alignment horizontal="left" vertical="center"/>
    </xf>
    <xf numFmtId="166" fontId="3" fillId="0" borderId="9" xfId="5" applyNumberFormat="1" applyFont="1" applyBorder="1" applyAlignment="1"/>
    <xf numFmtId="166" fontId="5" fillId="0" borderId="0" xfId="5" applyNumberFormat="1" applyFont="1" applyBorder="1" applyAlignment="1">
      <alignment horizontal="center" vertical="center" wrapText="1"/>
    </xf>
    <xf numFmtId="166" fontId="5" fillId="0" borderId="9" xfId="5" applyNumberFormat="1" applyFont="1" applyBorder="1" applyAlignment="1"/>
    <xf numFmtId="0" fontId="5" fillId="0" borderId="0" xfId="5" applyFont="1" applyAlignment="1"/>
    <xf numFmtId="0" fontId="5" fillId="0" borderId="0" xfId="5" quotePrefix="1" applyFont="1" applyAlignment="1">
      <alignment horizontal="left"/>
    </xf>
    <xf numFmtId="0" fontId="5" fillId="0" borderId="0" xfId="5" applyFont="1" applyBorder="1" applyAlignment="1"/>
    <xf numFmtId="164" fontId="3" fillId="0" borderId="0" xfId="5" applyNumberFormat="1" applyFont="1" applyBorder="1" applyAlignment="1"/>
    <xf numFmtId="172" fontId="3" fillId="0" borderId="0" xfId="5" applyNumberFormat="1" applyFont="1" applyBorder="1" applyAlignment="1"/>
    <xf numFmtId="168" fontId="3" fillId="0" borderId="10" xfId="5" applyNumberFormat="1" applyFont="1" applyBorder="1" applyAlignment="1">
      <alignment horizontal="left" vertical="center" wrapText="1"/>
    </xf>
    <xf numFmtId="0" fontId="3" fillId="0" borderId="0" xfId="5" quotePrefix="1" applyFont="1" applyAlignment="1">
      <alignment horizontal="left" vertical="center"/>
    </xf>
    <xf numFmtId="49" fontId="3" fillId="0" borderId="10" xfId="5" applyNumberFormat="1" applyFont="1" applyBorder="1" applyAlignment="1">
      <alignment horizontal="left"/>
    </xf>
    <xf numFmtId="174" fontId="3" fillId="0" borderId="10" xfId="5" applyNumberFormat="1" applyFont="1" applyBorder="1" applyAlignment="1">
      <alignment horizontal="left" vertical="center" wrapText="1"/>
    </xf>
    <xf numFmtId="174" fontId="3" fillId="0" borderId="5" xfId="5" applyNumberFormat="1" applyFont="1" applyBorder="1" applyAlignment="1">
      <alignment horizontal="left" vertical="center" wrapText="1"/>
    </xf>
    <xf numFmtId="166" fontId="3" fillId="0" borderId="5" xfId="5" applyNumberFormat="1" applyFont="1" applyBorder="1" applyAlignment="1"/>
    <xf numFmtId="0" fontId="3" fillId="0" borderId="13" xfId="5" applyFont="1" applyBorder="1" applyAlignment="1">
      <alignment horizontal="left"/>
    </xf>
    <xf numFmtId="0" fontId="3" fillId="0" borderId="0" xfId="5" applyFont="1" applyBorder="1" applyAlignment="1">
      <alignment horizontal="left"/>
    </xf>
    <xf numFmtId="169" fontId="3" fillId="0" borderId="1" xfId="5" applyNumberFormat="1" applyFont="1" applyBorder="1" applyAlignment="1">
      <alignment horizontal="left" vertical="center" wrapText="1"/>
    </xf>
    <xf numFmtId="169" fontId="3" fillId="0" borderId="10" xfId="5" applyNumberFormat="1" applyFont="1" applyBorder="1" applyAlignment="1">
      <alignment horizontal="left" vertical="center" wrapText="1"/>
    </xf>
    <xf numFmtId="169" fontId="3" fillId="0" borderId="5" xfId="5" applyNumberFormat="1" applyFont="1" applyBorder="1" applyAlignment="1">
      <alignment horizontal="left" vertical="center" wrapText="1"/>
    </xf>
    <xf numFmtId="49" fontId="3" fillId="0" borderId="10" xfId="5" applyNumberFormat="1" applyFont="1" applyBorder="1" applyAlignment="1">
      <alignment horizontal="left" vertical="center" wrapText="1"/>
    </xf>
    <xf numFmtId="166" fontId="3" fillId="0" borderId="0" xfId="5" applyNumberFormat="1" applyFont="1" applyBorder="1" applyAlignment="1">
      <alignment horizontal="left"/>
    </xf>
    <xf numFmtId="166" fontId="3" fillId="0" borderId="13" xfId="5" applyNumberFormat="1" applyFont="1" applyBorder="1" applyAlignment="1">
      <alignment horizontal="left" vertical="center"/>
    </xf>
    <xf numFmtId="166" fontId="3" fillId="0" borderId="0" xfId="5" applyNumberFormat="1" applyFont="1" applyBorder="1" applyAlignment="1">
      <alignment horizontal="left" vertical="center"/>
    </xf>
    <xf numFmtId="171" fontId="3" fillId="0" borderId="11" xfId="5" applyNumberFormat="1" applyFont="1" applyBorder="1" applyAlignment="1"/>
    <xf numFmtId="171" fontId="3" fillId="0" borderId="10" xfId="5" applyNumberFormat="1" applyFont="1" applyBorder="1" applyAlignment="1"/>
    <xf numFmtId="171" fontId="3" fillId="0" borderId="7" xfId="5" applyNumberFormat="1" applyFont="1" applyBorder="1" applyAlignment="1"/>
    <xf numFmtId="171" fontId="3" fillId="0" borderId="11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center"/>
    </xf>
    <xf numFmtId="171" fontId="3" fillId="0" borderId="7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center"/>
    </xf>
    <xf numFmtId="171" fontId="3" fillId="0" borderId="5" xfId="5" applyNumberFormat="1" applyFont="1" applyBorder="1" applyAlignment="1">
      <alignment vertical="center"/>
    </xf>
    <xf numFmtId="171" fontId="3" fillId="0" borderId="8" xfId="5" applyNumberFormat="1" applyFont="1" applyBorder="1" applyAlignment="1">
      <alignment vertical="center"/>
    </xf>
    <xf numFmtId="171" fontId="5" fillId="0" borderId="12" xfId="5" applyNumberFormat="1" applyFont="1" applyBorder="1" applyAlignment="1">
      <alignment vertical="center"/>
    </xf>
    <xf numFmtId="170" fontId="7" fillId="0" borderId="0" xfId="5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70" fontId="7" fillId="0" borderId="0" xfId="5" applyNumberFormat="1" applyFont="1" applyAlignment="1">
      <alignment horizontal="left" vertical="center" wrapText="1"/>
    </xf>
    <xf numFmtId="0" fontId="3" fillId="0" borderId="14" xfId="5" applyFont="1" applyBorder="1" applyAlignment="1">
      <alignment horizontal="right"/>
    </xf>
    <xf numFmtId="0" fontId="3" fillId="0" borderId="14" xfId="5" applyFont="1" applyBorder="1" applyAlignment="1">
      <alignment horizontal="left"/>
    </xf>
    <xf numFmtId="0" fontId="3" fillId="0" borderId="0" xfId="5" applyFont="1" applyAlignment="1">
      <alignment horizontal="left"/>
    </xf>
    <xf numFmtId="175" fontId="3" fillId="0" borderId="5" xfId="5" applyNumberFormat="1" applyFont="1" applyBorder="1" applyAlignment="1">
      <alignment vertical="center"/>
    </xf>
    <xf numFmtId="0" fontId="0" fillId="0" borderId="5" xfId="0" applyBorder="1" applyAlignment="1">
      <alignment horizontal="left" indent="2"/>
    </xf>
    <xf numFmtId="0" fontId="0" fillId="0" borderId="10" xfId="0" applyBorder="1" applyAlignment="1">
      <alignment horizontal="left" vertical="center" indent="2"/>
    </xf>
    <xf numFmtId="0" fontId="3" fillId="0" borderId="10" xfId="0" applyFont="1" applyBorder="1" applyAlignment="1">
      <alignment horizontal="left" vertical="center" indent="2"/>
    </xf>
    <xf numFmtId="0" fontId="3" fillId="0" borderId="11" xfId="5" applyFont="1" applyBorder="1" applyAlignment="1">
      <alignment horizontal="center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/>
    </xf>
    <xf numFmtId="14" fontId="4" fillId="0" borderId="0" xfId="5" applyNumberFormat="1" applyFont="1" applyAlignment="1">
      <alignment vertical="top" wrapText="1"/>
    </xf>
    <xf numFmtId="0" fontId="4" fillId="0" borderId="0" xfId="5" applyFont="1" applyAlignment="1">
      <alignment vertical="top" wrapText="1"/>
    </xf>
    <xf numFmtId="0" fontId="3" fillId="0" borderId="0" xfId="5" applyFont="1" applyAlignment="1">
      <alignment vertical="top" wrapText="1"/>
    </xf>
    <xf numFmtId="0" fontId="2" fillId="0" borderId="0" xfId="5" applyFont="1" applyAlignment="1">
      <alignment wrapText="1"/>
    </xf>
    <xf numFmtId="0" fontId="3" fillId="0" borderId="0" xfId="5" applyFont="1" applyAlignment="1">
      <alignment wrapText="1"/>
    </xf>
    <xf numFmtId="0" fontId="5" fillId="0" borderId="10" xfId="0" applyFont="1" applyBorder="1" applyAlignment="1">
      <alignment horizontal="left" indent="1"/>
    </xf>
    <xf numFmtId="1" fontId="3" fillId="0" borderId="10" xfId="5" applyNumberFormat="1" applyFont="1" applyBorder="1" applyAlignment="1">
      <alignment horizontal="center" vertical="center"/>
    </xf>
    <xf numFmtId="172" fontId="5" fillId="0" borderId="15" xfId="5" applyNumberFormat="1" applyFont="1" applyBorder="1" applyAlignment="1">
      <alignment vertical="center"/>
    </xf>
    <xf numFmtId="172" fontId="3" fillId="0" borderId="16" xfId="5" applyNumberFormat="1" applyFont="1" applyBorder="1" applyAlignment="1"/>
    <xf numFmtId="172" fontId="3" fillId="0" borderId="17" xfId="5" applyNumberFormat="1" applyFont="1" applyBorder="1" applyAlignment="1">
      <alignment vertical="center"/>
    </xf>
    <xf numFmtId="165" fontId="5" fillId="0" borderId="11" xfId="5" applyNumberFormat="1" applyFont="1" applyBorder="1" applyAlignment="1">
      <alignment vertical="center"/>
    </xf>
    <xf numFmtId="165" fontId="5" fillId="0" borderId="4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center"/>
    </xf>
    <xf numFmtId="165" fontId="3" fillId="0" borderId="4" xfId="5" applyNumberFormat="1" applyFont="1" applyBorder="1" applyAlignment="1">
      <alignment vertical="top"/>
    </xf>
    <xf numFmtId="173" fontId="3" fillId="0" borderId="11" xfId="5" applyNumberFormat="1" applyFont="1" applyBorder="1" applyAlignment="1">
      <alignment horizontal="left" vertical="center" wrapText="1"/>
    </xf>
    <xf numFmtId="169" fontId="3" fillId="0" borderId="11" xfId="5" applyNumberFormat="1" applyFont="1" applyBorder="1" applyAlignment="1">
      <alignment horizontal="left"/>
    </xf>
    <xf numFmtId="49" fontId="3" fillId="0" borderId="11" xfId="5" applyNumberFormat="1" applyFont="1" applyBorder="1" applyAlignment="1">
      <alignment horizontal="center"/>
    </xf>
    <xf numFmtId="176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 wrapText="1"/>
    </xf>
    <xf numFmtId="49" fontId="0" fillId="0" borderId="11" xfId="5" applyNumberFormat="1" applyFont="1" applyBorder="1" applyAlignment="1">
      <alignment horizontal="left"/>
    </xf>
    <xf numFmtId="49" fontId="5" fillId="0" borderId="11" xfId="5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right"/>
    </xf>
    <xf numFmtId="172" fontId="3" fillId="0" borderId="16" xfId="5" applyNumberFormat="1" applyFont="1" applyBorder="1" applyAlignment="1">
      <alignment vertical="center"/>
    </xf>
    <xf numFmtId="177" fontId="0" fillId="0" borderId="10" xfId="5" applyNumberFormat="1" applyFont="1" applyBorder="1" applyAlignment="1">
      <alignment horizontal="left" wrapText="1"/>
    </xf>
    <xf numFmtId="49" fontId="3" fillId="0" borderId="11" xfId="5" applyNumberFormat="1" applyFont="1" applyBorder="1" applyAlignment="1">
      <alignment horizontal="center" vertical="center"/>
    </xf>
    <xf numFmtId="177" fontId="0" fillId="0" borderId="11" xfId="5" applyNumberFormat="1" applyFont="1" applyBorder="1" applyAlignment="1">
      <alignment horizontal="left" wrapText="1"/>
    </xf>
    <xf numFmtId="177" fontId="3" fillId="0" borderId="11" xfId="5" applyNumberFormat="1" applyFont="1" applyBorder="1" applyAlignment="1">
      <alignment horizontal="left"/>
    </xf>
    <xf numFmtId="178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/>
    </xf>
    <xf numFmtId="172" fontId="3" fillId="0" borderId="18" xfId="5" applyNumberFormat="1" applyFont="1" applyBorder="1" applyAlignment="1">
      <alignment vertical="center"/>
    </xf>
    <xf numFmtId="169" fontId="0" fillId="0" borderId="1" xfId="5" applyNumberFormat="1" applyFont="1" applyBorder="1" applyAlignment="1">
      <alignment horizontal="left" vertical="center" wrapText="1"/>
    </xf>
    <xf numFmtId="171" fontId="5" fillId="0" borderId="9" xfId="5" applyNumberFormat="1" applyFont="1" applyBorder="1" applyAlignment="1">
      <alignment vertical="center"/>
    </xf>
    <xf numFmtId="171" fontId="5" fillId="0" borderId="1" xfId="5" applyNumberFormat="1" applyFont="1" applyBorder="1" applyAlignment="1">
      <alignment vertical="center"/>
    </xf>
    <xf numFmtId="171" fontId="5" fillId="0" borderId="6" xfId="5" applyNumberFormat="1" applyFont="1" applyBorder="1" applyAlignment="1">
      <alignment vertical="center"/>
    </xf>
    <xf numFmtId="171" fontId="5" fillId="0" borderId="11" xfId="5" applyNumberFormat="1" applyFont="1" applyBorder="1" applyAlignment="1">
      <alignment vertical="center"/>
    </xf>
    <xf numFmtId="171" fontId="5" fillId="0" borderId="10" xfId="5" applyNumberFormat="1" applyFont="1" applyBorder="1" applyAlignment="1">
      <alignment vertical="center"/>
    </xf>
    <xf numFmtId="171" fontId="5" fillId="0" borderId="7" xfId="5" applyNumberFormat="1" applyFont="1" applyBorder="1" applyAlignment="1">
      <alignment vertical="center"/>
    </xf>
    <xf numFmtId="0" fontId="5" fillId="0" borderId="0" xfId="5" applyFont="1" applyBorder="1" applyAlignment="1">
      <alignment vertical="center"/>
    </xf>
    <xf numFmtId="171" fontId="5" fillId="0" borderId="13" xfId="5" applyNumberFormat="1" applyFont="1" applyBorder="1" applyAlignment="1">
      <alignment vertical="center"/>
    </xf>
    <xf numFmtId="171" fontId="3" fillId="0" borderId="0" xfId="5" applyNumberFormat="1" applyFont="1" applyBorder="1" applyAlignment="1"/>
    <xf numFmtId="171" fontId="3" fillId="0" borderId="0" xfId="5" applyNumberFormat="1" applyFont="1" applyBorder="1" applyAlignment="1">
      <alignment vertical="center"/>
    </xf>
    <xf numFmtId="171" fontId="5" fillId="0" borderId="0" xfId="5" applyNumberFormat="1" applyFont="1" applyBorder="1" applyAlignment="1">
      <alignment vertical="center"/>
    </xf>
    <xf numFmtId="171" fontId="3" fillId="0" borderId="14" xfId="5" applyNumberFormat="1" applyFont="1" applyBorder="1" applyAlignment="1">
      <alignment vertical="center"/>
    </xf>
    <xf numFmtId="0" fontId="3" fillId="0" borderId="19" xfId="5" applyFont="1" applyBorder="1" applyAlignment="1">
      <alignment horizontal="center" vertical="center" wrapText="1"/>
    </xf>
    <xf numFmtId="171" fontId="5" fillId="0" borderId="20" xfId="5" applyNumberFormat="1" applyFont="1" applyBorder="1" applyAlignment="1">
      <alignment vertical="center"/>
    </xf>
    <xf numFmtId="171" fontId="3" fillId="0" borderId="21" xfId="5" applyNumberFormat="1" applyFont="1" applyBorder="1" applyAlignment="1"/>
    <xf numFmtId="171" fontId="3" fillId="0" borderId="21" xfId="5" applyNumberFormat="1" applyFont="1" applyBorder="1" applyAlignment="1">
      <alignment vertical="center"/>
    </xf>
    <xf numFmtId="171" fontId="5" fillId="0" borderId="21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top"/>
    </xf>
    <xf numFmtId="171" fontId="3" fillId="0" borderId="5" xfId="5" applyNumberFormat="1" applyFont="1" applyBorder="1" applyAlignment="1">
      <alignment vertical="top"/>
    </xf>
    <xf numFmtId="171" fontId="5" fillId="0" borderId="2" xfId="5" applyNumberFormat="1" applyFont="1" applyBorder="1" applyAlignment="1">
      <alignment vertical="center"/>
    </xf>
    <xf numFmtId="171" fontId="5" fillId="0" borderId="22" xfId="5" applyNumberFormat="1" applyFont="1" applyBorder="1" applyAlignment="1">
      <alignment vertical="center"/>
    </xf>
    <xf numFmtId="171" fontId="5" fillId="0" borderId="23" xfId="5" applyNumberFormat="1" applyFont="1" applyBorder="1" applyAlignment="1">
      <alignment vertical="center"/>
    </xf>
    <xf numFmtId="171" fontId="3" fillId="0" borderId="24" xfId="5" applyNumberFormat="1" applyFont="1" applyBorder="1" applyAlignment="1"/>
    <xf numFmtId="171" fontId="3" fillId="0" borderId="25" xfId="5" applyNumberFormat="1" applyFont="1" applyBorder="1" applyAlignment="1">
      <alignment vertical="center"/>
    </xf>
    <xf numFmtId="0" fontId="5" fillId="0" borderId="0" xfId="5" applyFont="1" applyBorder="1" applyAlignment="1" applyProtection="1">
      <protection locked="0"/>
    </xf>
    <xf numFmtId="49" fontId="3" fillId="0" borderId="0" xfId="0" applyNumberFormat="1" applyFont="1" applyAlignment="1">
      <alignment horizontal="left"/>
    </xf>
    <xf numFmtId="0" fontId="9" fillId="0" borderId="0" xfId="5" applyFont="1" applyAlignment="1">
      <alignment vertical="center" wrapText="1"/>
    </xf>
    <xf numFmtId="0" fontId="7" fillId="0" borderId="0" xfId="5" applyFont="1" applyAlignment="1">
      <alignment vertical="center" wrapText="1"/>
    </xf>
    <xf numFmtId="0" fontId="10" fillId="0" borderId="0" xfId="5" applyFont="1" applyAlignment="1">
      <alignment vertical="center" wrapText="1"/>
    </xf>
    <xf numFmtId="14" fontId="10" fillId="0" borderId="0" xfId="5" applyNumberFormat="1" applyFont="1" applyAlignment="1">
      <alignment vertical="center" wrapText="1"/>
    </xf>
    <xf numFmtId="172" fontId="3" fillId="0" borderId="11" xfId="5" applyNumberFormat="1" applyFont="1" applyBorder="1" applyAlignment="1">
      <alignment vertical="center"/>
    </xf>
    <xf numFmtId="164" fontId="3" fillId="0" borderId="25" xfId="5" applyNumberFormat="1" applyFont="1" applyBorder="1" applyAlignment="1">
      <alignment vertical="center"/>
    </xf>
    <xf numFmtId="172" fontId="3" fillId="0" borderId="24" xfId="5" applyNumberFormat="1" applyFont="1" applyBorder="1" applyAlignment="1"/>
    <xf numFmtId="172" fontId="3" fillId="0" borderId="24" xfId="5" applyNumberFormat="1" applyFont="1" applyBorder="1" applyAlignment="1">
      <alignment vertical="center"/>
    </xf>
    <xf numFmtId="172" fontId="3" fillId="0" borderId="25" xfId="5" applyNumberFormat="1" applyFont="1" applyBorder="1" applyAlignment="1">
      <alignment vertical="center"/>
    </xf>
    <xf numFmtId="172" fontId="5" fillId="0" borderId="7" xfId="5" applyNumberFormat="1" applyFont="1" applyBorder="1" applyAlignment="1">
      <alignment vertical="center"/>
    </xf>
    <xf numFmtId="172" fontId="5" fillId="0" borderId="24" xfId="5" applyNumberFormat="1" applyFont="1" applyBorder="1" applyAlignment="1">
      <alignment vertical="center"/>
    </xf>
    <xf numFmtId="172" fontId="5" fillId="0" borderId="11" xfId="5" applyNumberFormat="1" applyFont="1" applyBorder="1" applyAlignment="1">
      <alignment vertical="center"/>
    </xf>
    <xf numFmtId="172" fontId="5" fillId="0" borderId="26" xfId="5" applyNumberFormat="1" applyFont="1" applyBorder="1" applyAlignment="1">
      <alignment vertical="center"/>
    </xf>
    <xf numFmtId="172" fontId="5" fillId="0" borderId="9" xfId="5" applyNumberFormat="1" applyFont="1" applyBorder="1" applyAlignment="1">
      <alignment vertical="center"/>
    </xf>
    <xf numFmtId="172" fontId="3" fillId="0" borderId="0" xfId="5" applyNumberFormat="1" applyFont="1" applyBorder="1" applyAlignment="1">
      <alignment vertical="center"/>
    </xf>
    <xf numFmtId="172" fontId="3" fillId="0" borderId="14" xfId="5" applyNumberFormat="1" applyFont="1" applyBorder="1" applyAlignment="1">
      <alignment vertical="center"/>
    </xf>
    <xf numFmtId="164" fontId="3" fillId="0" borderId="21" xfId="5" applyNumberFormat="1" applyFont="1" applyBorder="1" applyAlignment="1"/>
    <xf numFmtId="164" fontId="3" fillId="0" borderId="21" xfId="5" applyNumberFormat="1" applyFont="1" applyBorder="1" applyAlignment="1">
      <alignment vertical="center"/>
    </xf>
    <xf numFmtId="164" fontId="3" fillId="0" borderId="27" xfId="5" applyNumberFormat="1" applyFont="1" applyBorder="1" applyAlignment="1">
      <alignment vertical="center"/>
    </xf>
    <xf numFmtId="164" fontId="5" fillId="0" borderId="20" xfId="5" applyNumberFormat="1" applyFont="1" applyBorder="1" applyAlignment="1">
      <alignment vertical="center"/>
    </xf>
    <xf numFmtId="172" fontId="5" fillId="0" borderId="13" xfId="5" applyNumberFormat="1" applyFont="1" applyBorder="1" applyAlignment="1">
      <alignment vertical="center"/>
    </xf>
    <xf numFmtId="164" fontId="5" fillId="0" borderId="21" xfId="5" applyNumberFormat="1" applyFont="1" applyBorder="1" applyAlignment="1">
      <alignment vertical="center"/>
    </xf>
    <xf numFmtId="172" fontId="5" fillId="0" borderId="0" xfId="5" applyNumberFormat="1" applyFont="1" applyBorder="1" applyAlignment="1">
      <alignment vertical="center"/>
    </xf>
    <xf numFmtId="171" fontId="5" fillId="0" borderId="15" xfId="5" applyNumberFormat="1" applyFont="1" applyBorder="1" applyAlignment="1">
      <alignment vertical="center"/>
    </xf>
    <xf numFmtId="171" fontId="3" fillId="0" borderId="16" xfId="5" applyNumberFormat="1" applyFont="1" applyBorder="1" applyAlignment="1"/>
    <xf numFmtId="171" fontId="3" fillId="0" borderId="17" xfId="5" applyNumberFormat="1" applyFont="1" applyBorder="1" applyAlignment="1">
      <alignment vertical="center"/>
    </xf>
    <xf numFmtId="0" fontId="3" fillId="0" borderId="23" xfId="5" applyFont="1" applyBorder="1" applyAlignment="1">
      <alignment horizontal="center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64" fontId="3" fillId="0" borderId="17" xfId="5" applyNumberFormat="1" applyFont="1" applyBorder="1" applyAlignment="1">
      <alignment vertical="center"/>
    </xf>
    <xf numFmtId="0" fontId="3" fillId="0" borderId="28" xfId="5" applyFont="1" applyBorder="1" applyAlignment="1">
      <alignment horizontal="center" vertical="center" wrapText="1"/>
    </xf>
    <xf numFmtId="164" fontId="3" fillId="0" borderId="29" xfId="5" applyNumberFormat="1" applyFont="1" applyBorder="1" applyAlignment="1">
      <alignment vertical="center"/>
    </xf>
    <xf numFmtId="174" fontId="3" fillId="0" borderId="10" xfId="5" applyNumberFormat="1" applyFont="1" applyBorder="1" applyAlignment="1">
      <alignment horizontal="left"/>
    </xf>
    <xf numFmtId="164" fontId="3" fillId="0" borderId="27" xfId="5" applyNumberFormat="1" applyFont="1" applyBorder="1"/>
    <xf numFmtId="164" fontId="3" fillId="0" borderId="17" xfId="5" applyNumberFormat="1" applyFont="1" applyBorder="1"/>
    <xf numFmtId="1" fontId="5" fillId="0" borderId="1" xfId="5" applyNumberFormat="1" applyFont="1" applyBorder="1" applyAlignment="1">
      <alignment horizontal="center"/>
    </xf>
    <xf numFmtId="1" fontId="5" fillId="0" borderId="10" xfId="5" applyNumberFormat="1" applyFont="1" applyBorder="1" applyAlignment="1">
      <alignment horizontal="center" vertical="center"/>
    </xf>
    <xf numFmtId="1" fontId="5" fillId="0" borderId="5" xfId="5" applyNumberFormat="1" applyFont="1" applyBorder="1" applyAlignment="1">
      <alignment horizontal="center" vertical="top"/>
    </xf>
    <xf numFmtId="0" fontId="5" fillId="0" borderId="0" xfId="5" applyFont="1" applyBorder="1" applyAlignment="1">
      <alignment vertical="top"/>
    </xf>
    <xf numFmtId="172" fontId="3" fillId="0" borderId="20" xfId="5" applyNumberFormat="1" applyFont="1" applyBorder="1" applyAlignment="1"/>
    <xf numFmtId="172" fontId="3" fillId="0" borderId="18" xfId="5" applyNumberFormat="1" applyFont="1" applyBorder="1" applyAlignment="1"/>
    <xf numFmtId="172" fontId="3" fillId="0" borderId="21" xfId="5" applyNumberFormat="1" applyFont="1" applyBorder="1" applyAlignment="1"/>
    <xf numFmtId="172" fontId="3" fillId="0" borderId="27" xfId="5" applyNumberFormat="1" applyFont="1" applyBorder="1" applyAlignment="1">
      <alignment vertical="center"/>
    </xf>
    <xf numFmtId="1" fontId="3" fillId="0" borderId="11" xfId="5" applyNumberFormat="1" applyFont="1" applyBorder="1" applyAlignment="1">
      <alignment horizontal="center"/>
    </xf>
    <xf numFmtId="173" fontId="3" fillId="0" borderId="4" xfId="5" applyNumberFormat="1" applyFont="1" applyBorder="1" applyAlignment="1">
      <alignment horizontal="left" vertical="center" wrapText="1"/>
    </xf>
    <xf numFmtId="1" fontId="3" fillId="0" borderId="7" xfId="5" applyNumberFormat="1" applyFont="1" applyBorder="1" applyAlignment="1">
      <alignment horizontal="right"/>
    </xf>
    <xf numFmtId="173" fontId="3" fillId="0" borderId="8" xfId="5" applyNumberFormat="1" applyFont="1" applyBorder="1" applyAlignment="1">
      <alignment horizontal="right" vertical="center" wrapText="1"/>
    </xf>
    <xf numFmtId="177" fontId="0" fillId="0" borderId="11" xfId="5" applyNumberFormat="1" applyFont="1" applyBorder="1" applyAlignment="1">
      <alignment horizontal="left" vertical="center" wrapText="1"/>
    </xf>
    <xf numFmtId="166" fontId="3" fillId="0" borderId="11" xfId="5" applyNumberFormat="1" applyFont="1" applyBorder="1" applyAlignment="1"/>
    <xf numFmtId="165" fontId="3" fillId="0" borderId="30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top"/>
    </xf>
    <xf numFmtId="166" fontId="3" fillId="0" borderId="31" xfId="5" applyNumberFormat="1" applyFont="1" applyBorder="1" applyAlignment="1"/>
    <xf numFmtId="172" fontId="3" fillId="0" borderId="21" xfId="5" applyNumberFormat="1" applyFont="1" applyBorder="1" applyAlignment="1">
      <alignment vertical="center"/>
    </xf>
    <xf numFmtId="175" fontId="3" fillId="0" borderId="3" xfId="5" applyNumberFormat="1" applyFont="1" applyBorder="1" applyAlignment="1">
      <alignment vertical="center"/>
    </xf>
    <xf numFmtId="179" fontId="3" fillId="0" borderId="10" xfId="5" applyNumberFormat="1" applyFont="1" applyBorder="1" applyAlignment="1">
      <alignment horizontal="left"/>
    </xf>
    <xf numFmtId="0" fontId="3" fillId="0" borderId="32" xfId="5" applyFont="1" applyBorder="1" applyAlignment="1">
      <alignment horizontal="center" vertical="center" wrapText="1"/>
    </xf>
    <xf numFmtId="164" fontId="3" fillId="0" borderId="33" xfId="5" applyNumberFormat="1" applyFont="1" applyBorder="1" applyAlignment="1">
      <alignment vertical="center"/>
    </xf>
    <xf numFmtId="1" fontId="6" fillId="0" borderId="11" xfId="5" applyNumberFormat="1" applyFont="1" applyBorder="1" applyAlignment="1">
      <alignment horizontal="left"/>
    </xf>
    <xf numFmtId="0" fontId="3" fillId="0" borderId="6" xfId="5" applyFont="1" applyBorder="1" applyAlignment="1">
      <alignment horizontal="center" vertical="center" wrapText="1"/>
    </xf>
    <xf numFmtId="172" fontId="5" fillId="0" borderId="12" xfId="5" applyNumberFormat="1" applyFont="1" applyBorder="1" applyAlignment="1">
      <alignment vertical="center"/>
    </xf>
    <xf numFmtId="172" fontId="5" fillId="0" borderId="11" xfId="5" applyNumberFormat="1" applyFont="1" applyBorder="1" applyAlignment="1"/>
    <xf numFmtId="181" fontId="5" fillId="0" borderId="1" xfId="5" applyNumberFormat="1" applyFont="1" applyBorder="1" applyAlignment="1">
      <alignment vertical="center"/>
    </xf>
    <xf numFmtId="181" fontId="5" fillId="0" borderId="5" xfId="5" applyNumberFormat="1" applyFont="1" applyBorder="1" applyAlignment="1">
      <alignment vertical="center"/>
    </xf>
    <xf numFmtId="181" fontId="5" fillId="0" borderId="10" xfId="5" applyNumberFormat="1" applyFont="1" applyBorder="1" applyAlignment="1"/>
    <xf numFmtId="181" fontId="5" fillId="0" borderId="1" xfId="5" applyNumberFormat="1" applyFont="1" applyBorder="1" applyAlignment="1"/>
    <xf numFmtId="181" fontId="3" fillId="0" borderId="10" xfId="5" applyNumberFormat="1" applyFont="1" applyBorder="1" applyAlignment="1">
      <alignment vertical="center"/>
    </xf>
    <xf numFmtId="0" fontId="3" fillId="0" borderId="0" xfId="5" applyFont="1" applyAlignment="1">
      <alignment horizontal="centerContinuous" vertical="top"/>
    </xf>
    <xf numFmtId="0" fontId="3" fillId="0" borderId="0" xfId="5" applyFont="1" applyBorder="1" applyAlignment="1">
      <alignment horizontal="left" vertical="top"/>
    </xf>
    <xf numFmtId="169" fontId="5" fillId="0" borderId="6" xfId="5" applyNumberFormat="1" applyFont="1" applyBorder="1" applyAlignment="1">
      <alignment horizontal="left" vertical="center" wrapText="1"/>
    </xf>
    <xf numFmtId="168" fontId="3" fillId="0" borderId="7" xfId="5" applyNumberFormat="1" applyFont="1" applyBorder="1" applyAlignment="1">
      <alignment horizontal="left" vertical="center" wrapText="1"/>
    </xf>
    <xf numFmtId="169" fontId="5" fillId="0" borderId="7" xfId="5" applyNumberFormat="1" applyFont="1" applyBorder="1" applyAlignment="1">
      <alignment horizontal="left" vertical="center" wrapText="1"/>
    </xf>
    <xf numFmtId="166" fontId="5" fillId="0" borderId="6" xfId="5" applyNumberFormat="1" applyFont="1" applyBorder="1" applyAlignment="1">
      <alignment horizontal="left" vertical="center" wrapText="1"/>
    </xf>
    <xf numFmtId="174" fontId="3" fillId="0" borderId="7" xfId="5" applyNumberFormat="1" applyFont="1" applyBorder="1" applyAlignment="1">
      <alignment horizontal="left" vertical="center" wrapText="1"/>
    </xf>
    <xf numFmtId="166" fontId="5" fillId="0" borderId="7" xfId="5" applyNumberFormat="1" applyFont="1" applyBorder="1" applyAlignment="1">
      <alignment horizontal="left" vertical="center" wrapText="1"/>
    </xf>
    <xf numFmtId="180" fontId="5" fillId="0" borderId="21" xfId="5" applyNumberFormat="1" applyFont="1" applyBorder="1" applyAlignment="1">
      <alignment vertical="center"/>
    </xf>
    <xf numFmtId="181" fontId="5" fillId="0" borderId="16" xfId="5" applyNumberFormat="1" applyFont="1" applyBorder="1" applyAlignment="1">
      <alignment vertical="center"/>
    </xf>
    <xf numFmtId="166" fontId="5" fillId="0" borderId="5" xfId="5" applyNumberFormat="1" applyFont="1" applyBorder="1" applyAlignment="1">
      <alignment horizontal="left" vertical="center" wrapText="1"/>
    </xf>
    <xf numFmtId="169" fontId="5" fillId="0" borderId="8" xfId="5" applyNumberFormat="1" applyFont="1" applyBorder="1" applyAlignment="1">
      <alignment horizontal="left" vertical="center" wrapText="1"/>
    </xf>
    <xf numFmtId="166" fontId="5" fillId="0" borderId="8" xfId="5" applyNumberFormat="1" applyFont="1" applyBorder="1" applyAlignment="1">
      <alignment horizontal="left" vertical="center" wrapText="1"/>
    </xf>
    <xf numFmtId="181" fontId="5" fillId="0" borderId="25" xfId="5" applyNumberFormat="1" applyFont="1" applyBorder="1" applyAlignment="1">
      <alignment vertical="center"/>
    </xf>
    <xf numFmtId="49" fontId="5" fillId="0" borderId="1" xfId="5" applyNumberFormat="1" applyFont="1" applyBorder="1" applyAlignment="1">
      <alignment horizontal="left" vertical="center" indent="1"/>
    </xf>
    <xf numFmtId="49" fontId="5" fillId="0" borderId="1" xfId="0" applyNumberFormat="1" applyFont="1" applyBorder="1" applyAlignment="1">
      <alignment horizontal="left" indent="1"/>
    </xf>
    <xf numFmtId="49" fontId="5" fillId="0" borderId="12" xfId="5" applyNumberFormat="1" applyFont="1" applyBorder="1" applyAlignment="1">
      <alignment horizontal="left" vertical="center" wrapText="1" indent="1"/>
    </xf>
    <xf numFmtId="49" fontId="3" fillId="0" borderId="11" xfId="5" applyNumberFormat="1" applyFont="1" applyBorder="1" applyAlignment="1">
      <alignment horizontal="left" indent="1"/>
    </xf>
    <xf numFmtId="49" fontId="3" fillId="0" borderId="1" xfId="5" applyNumberFormat="1" applyFont="1" applyBorder="1" applyAlignment="1">
      <alignment horizontal="left" vertical="center" indent="1"/>
    </xf>
    <xf numFmtId="49" fontId="3" fillId="0" borderId="10" xfId="5" applyNumberFormat="1" applyFont="1" applyBorder="1" applyAlignment="1">
      <alignment horizontal="left" indent="1"/>
    </xf>
    <xf numFmtId="49" fontId="3" fillId="0" borderId="10" xfId="5" applyNumberFormat="1" applyFont="1" applyBorder="1" applyAlignment="1">
      <alignment horizontal="left" indent="3"/>
    </xf>
    <xf numFmtId="49" fontId="3" fillId="0" borderId="10" xfId="5" applyNumberFormat="1" applyFont="1" applyBorder="1" applyAlignment="1">
      <alignment horizontal="left" vertical="center" wrapText="1" indent="2"/>
    </xf>
    <xf numFmtId="49" fontId="3" fillId="0" borderId="5" xfId="5" applyNumberFormat="1" applyFont="1" applyBorder="1" applyAlignment="1">
      <alignment horizontal="left" vertical="top" wrapText="1" indent="2"/>
    </xf>
    <xf numFmtId="49" fontId="3" fillId="0" borderId="1" xfId="5" applyNumberFormat="1" applyFont="1" applyBorder="1" applyAlignment="1">
      <alignment horizontal="left" indent="1"/>
    </xf>
    <xf numFmtId="49" fontId="3" fillId="0" borderId="10" xfId="5" applyNumberFormat="1" applyFont="1" applyBorder="1" applyAlignment="1">
      <alignment horizontal="left" vertical="center" wrapText="1" indent="1"/>
    </xf>
    <xf numFmtId="49" fontId="3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indent="1"/>
    </xf>
    <xf numFmtId="49" fontId="5" fillId="0" borderId="10" xfId="5" applyNumberFormat="1" applyFont="1" applyBorder="1" applyAlignment="1">
      <alignment horizontal="left" indent="1"/>
    </xf>
    <xf numFmtId="172" fontId="5" fillId="0" borderId="28" xfId="5" applyNumberFormat="1" applyFont="1" applyBorder="1" applyAlignment="1">
      <alignment vertical="center"/>
    </xf>
    <xf numFmtId="172" fontId="5" fillId="0" borderId="18" xfId="5" applyNumberFormat="1" applyFont="1" applyBorder="1" applyAlignment="1">
      <alignment vertical="center"/>
    </xf>
    <xf numFmtId="172" fontId="5" fillId="0" borderId="34" xfId="5" applyNumberFormat="1" applyFont="1" applyBorder="1" applyAlignment="1">
      <alignment vertical="center"/>
    </xf>
    <xf numFmtId="172" fontId="5" fillId="0" borderId="16" xfId="5" applyNumberFormat="1" applyFont="1" applyBorder="1" applyAlignment="1">
      <alignment vertical="center"/>
    </xf>
    <xf numFmtId="181" fontId="5" fillId="0" borderId="17" xfId="5" applyNumberFormat="1" applyFont="1" applyBorder="1" applyAlignment="1">
      <alignment vertical="center"/>
    </xf>
    <xf numFmtId="169" fontId="5" fillId="0" borderId="1" xfId="5" applyNumberFormat="1" applyFont="1" applyBorder="1" applyAlignment="1">
      <alignment horizontal="left" vertical="center" wrapText="1"/>
    </xf>
    <xf numFmtId="169" fontId="5" fillId="0" borderId="10" xfId="5" applyNumberFormat="1" applyFont="1" applyBorder="1" applyAlignment="1">
      <alignment horizontal="left" vertical="center" wrapText="1"/>
    </xf>
    <xf numFmtId="169" fontId="5" fillId="0" borderId="5" xfId="5" applyNumberFormat="1" applyFont="1" applyBorder="1" applyAlignment="1">
      <alignment horizontal="left" vertical="center" wrapText="1"/>
    </xf>
    <xf numFmtId="171" fontId="3" fillId="0" borderId="20" xfId="5" applyNumberFormat="1" applyFont="1" applyBorder="1" applyAlignment="1"/>
    <xf numFmtId="171" fontId="3" fillId="0" borderId="26" xfId="5" applyNumberFormat="1" applyFont="1" applyBorder="1" applyAlignment="1"/>
    <xf numFmtId="171" fontId="3" fillId="0" borderId="18" xfId="5" applyNumberFormat="1" applyFont="1" applyBorder="1" applyAlignment="1"/>
    <xf numFmtId="171" fontId="3" fillId="0" borderId="28" xfId="5" applyNumberFormat="1" applyFont="1" applyBorder="1" applyAlignment="1"/>
    <xf numFmtId="171" fontId="3" fillId="0" borderId="34" xfId="5" applyNumberFormat="1" applyFont="1" applyBorder="1" applyAlignment="1"/>
    <xf numFmtId="171" fontId="5" fillId="0" borderId="19" xfId="5" applyNumberFormat="1" applyFont="1" applyBorder="1" applyAlignment="1">
      <alignment vertical="center"/>
    </xf>
    <xf numFmtId="171" fontId="5" fillId="0" borderId="21" xfId="5" applyNumberFormat="1" applyFont="1" applyBorder="1" applyAlignment="1"/>
    <xf numFmtId="171" fontId="5" fillId="0" borderId="24" xfId="5" applyNumberFormat="1" applyFont="1" applyBorder="1" applyAlignment="1"/>
    <xf numFmtId="171" fontId="5" fillId="0" borderId="35" xfId="5" applyNumberFormat="1" applyFont="1" applyBorder="1" applyAlignment="1">
      <alignment vertical="center"/>
    </xf>
    <xf numFmtId="171" fontId="5" fillId="0" borderId="20" xfId="5" applyNumberFormat="1" applyFont="1" applyBorder="1" applyAlignment="1"/>
    <xf numFmtId="171" fontId="5" fillId="0" borderId="35" xfId="5" applyNumberFormat="1" applyFont="1" applyBorder="1" applyAlignment="1"/>
    <xf numFmtId="171" fontId="3" fillId="0" borderId="36" xfId="5" applyNumberFormat="1" applyFont="1" applyBorder="1" applyAlignment="1">
      <alignment vertical="center"/>
    </xf>
    <xf numFmtId="171" fontId="5" fillId="0" borderId="36" xfId="5" applyNumberFormat="1" applyFont="1" applyBorder="1" applyAlignment="1"/>
    <xf numFmtId="171" fontId="5" fillId="0" borderId="28" xfId="5" applyNumberFormat="1" applyFont="1" applyBorder="1" applyAlignment="1"/>
    <xf numFmtId="171" fontId="3" fillId="0" borderId="34" xfId="5" applyNumberFormat="1" applyFont="1" applyBorder="1" applyAlignment="1">
      <alignment vertical="center"/>
    </xf>
    <xf numFmtId="171" fontId="5" fillId="0" borderId="34" xfId="5" applyNumberFormat="1" applyFont="1" applyBorder="1" applyAlignment="1"/>
    <xf numFmtId="171" fontId="5" fillId="0" borderId="1" xfId="5" applyNumberFormat="1" applyFont="1" applyBorder="1" applyAlignment="1"/>
    <xf numFmtId="171" fontId="5" fillId="0" borderId="18" xfId="5" applyNumberFormat="1" applyFont="1" applyBorder="1" applyAlignment="1"/>
    <xf numFmtId="171" fontId="5" fillId="0" borderId="6" xfId="5" applyNumberFormat="1" applyFont="1" applyBorder="1" applyAlignment="1"/>
    <xf numFmtId="171" fontId="5" fillId="0" borderId="16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top"/>
    </xf>
    <xf numFmtId="171" fontId="5" fillId="0" borderId="27" xfId="5" applyNumberFormat="1" applyFont="1" applyBorder="1" applyAlignment="1">
      <alignment vertical="top"/>
    </xf>
    <xf numFmtId="171" fontId="5" fillId="0" borderId="17" xfId="5" applyNumberFormat="1" applyFont="1" applyBorder="1" applyAlignment="1">
      <alignment vertical="top"/>
    </xf>
    <xf numFmtId="171" fontId="5" fillId="0" borderId="8" xfId="5" applyNumberFormat="1" applyFont="1" applyBorder="1" applyAlignment="1">
      <alignment vertical="top"/>
    </xf>
    <xf numFmtId="171" fontId="3" fillId="0" borderId="1" xfId="5" applyNumberFormat="1" applyFont="1" applyBorder="1" applyAlignment="1"/>
    <xf numFmtId="171" fontId="3" fillId="0" borderId="16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top"/>
    </xf>
    <xf numFmtId="171" fontId="3" fillId="0" borderId="9" xfId="5" applyNumberFormat="1" applyFont="1" applyBorder="1" applyAlignment="1"/>
    <xf numFmtId="171" fontId="5" fillId="0" borderId="9" xfId="5" applyNumberFormat="1" applyFont="1" applyBorder="1" applyAlignment="1"/>
    <xf numFmtId="171" fontId="5" fillId="0" borderId="4" xfId="5" applyNumberFormat="1" applyFont="1" applyBorder="1" applyAlignment="1">
      <alignment vertical="top"/>
    </xf>
    <xf numFmtId="171" fontId="3" fillId="0" borderId="11" xfId="5" applyNumberFormat="1" applyFont="1" applyBorder="1" applyAlignment="1">
      <alignment vertical="top"/>
    </xf>
    <xf numFmtId="171" fontId="3" fillId="0" borderId="37" xfId="5" applyNumberFormat="1" applyFont="1" applyBorder="1" applyAlignment="1"/>
    <xf numFmtId="171" fontId="3" fillId="0" borderId="31" xfId="5" applyNumberFormat="1" applyFont="1" applyBorder="1" applyAlignment="1"/>
    <xf numFmtId="171" fontId="3" fillId="0" borderId="38" xfId="5" applyNumberFormat="1" applyFont="1" applyBorder="1" applyAlignment="1">
      <alignment vertical="top"/>
    </xf>
    <xf numFmtId="171" fontId="3" fillId="0" borderId="30" xfId="5" applyNumberFormat="1" applyFont="1" applyBorder="1" applyAlignment="1">
      <alignment vertical="top"/>
    </xf>
    <xf numFmtId="171" fontId="5" fillId="0" borderId="3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center"/>
    </xf>
    <xf numFmtId="171" fontId="5" fillId="0" borderId="8" xfId="5" applyNumberFormat="1" applyFont="1" applyBorder="1" applyAlignment="1">
      <alignment vertical="center"/>
    </xf>
    <xf numFmtId="171" fontId="3" fillId="0" borderId="36" xfId="5" applyNumberFormat="1" applyFont="1" applyBorder="1" applyAlignment="1"/>
    <xf numFmtId="171" fontId="5" fillId="0" borderId="36" xfId="5" applyNumberFormat="1" applyFont="1" applyBorder="1" applyAlignment="1">
      <alignment vertical="center"/>
    </xf>
    <xf numFmtId="171" fontId="5" fillId="0" borderId="18" xfId="5" applyNumberFormat="1" applyFont="1" applyBorder="1" applyAlignment="1">
      <alignment vertical="center"/>
    </xf>
    <xf numFmtId="171" fontId="3" fillId="0" borderId="6" xfId="5" applyNumberFormat="1" applyFont="1" applyBorder="1" applyAlignment="1">
      <alignment vertical="center"/>
    </xf>
    <xf numFmtId="171" fontId="3" fillId="0" borderId="1" xfId="5" applyNumberFormat="1" applyFont="1" applyBorder="1" applyAlignment="1">
      <alignment vertical="center"/>
    </xf>
    <xf numFmtId="171" fontId="5" fillId="0" borderId="27" xfId="5" applyNumberFormat="1" applyFont="1" applyBorder="1" applyAlignment="1">
      <alignment vertical="center"/>
    </xf>
    <xf numFmtId="171" fontId="3" fillId="0" borderId="27" xfId="5" applyNumberFormat="1" applyFont="1" applyBorder="1" applyAlignment="1">
      <alignment vertical="center"/>
    </xf>
    <xf numFmtId="171" fontId="5" fillId="0" borderId="26" xfId="5" applyNumberFormat="1" applyFont="1" applyBorder="1" applyAlignment="1">
      <alignment vertical="center"/>
    </xf>
    <xf numFmtId="171" fontId="5" fillId="0" borderId="24" xfId="5" applyNumberFormat="1" applyFont="1" applyBorder="1" applyAlignment="1">
      <alignment vertical="center"/>
    </xf>
    <xf numFmtId="171" fontId="3" fillId="0" borderId="24" xfId="5" applyNumberFormat="1" applyFont="1" applyBorder="1" applyAlignment="1">
      <alignment vertical="center"/>
    </xf>
    <xf numFmtId="171" fontId="5" fillId="0" borderId="4" xfId="5" applyNumberFormat="1" applyFont="1" applyBorder="1" applyAlignment="1">
      <alignment vertical="center"/>
    </xf>
    <xf numFmtId="183" fontId="5" fillId="0" borderId="10" xfId="5" applyNumberFormat="1" applyFont="1" applyBorder="1" applyAlignment="1"/>
    <xf numFmtId="183" fontId="3" fillId="0" borderId="10" xfId="5" applyNumberFormat="1" applyFont="1" applyBorder="1" applyAlignment="1"/>
    <xf numFmtId="181" fontId="5" fillId="0" borderId="27" xfId="5" applyNumberFormat="1" applyFont="1" applyBorder="1" applyAlignment="1">
      <alignment vertical="center"/>
    </xf>
    <xf numFmtId="182" fontId="5" fillId="0" borderId="27" xfId="5" applyNumberFormat="1" applyFont="1" applyBorder="1" applyAlignment="1">
      <alignment vertical="center"/>
    </xf>
    <xf numFmtId="182" fontId="5" fillId="0" borderId="5" xfId="5" applyNumberFormat="1" applyFont="1" applyBorder="1" applyAlignment="1">
      <alignment vertical="center"/>
    </xf>
    <xf numFmtId="182" fontId="5" fillId="0" borderId="29" xfId="5" applyNumberFormat="1" applyFont="1" applyBorder="1" applyAlignment="1">
      <alignment vertical="center"/>
    </xf>
    <xf numFmtId="182" fontId="5" fillId="0" borderId="25" xfId="5" applyNumberFormat="1" applyFont="1" applyBorder="1" applyAlignment="1">
      <alignment vertical="center"/>
    </xf>
    <xf numFmtId="49" fontId="3" fillId="0" borderId="14" xfId="0" applyNumberFormat="1" applyFont="1" applyBorder="1" applyAlignment="1">
      <alignment horizontal="right"/>
    </xf>
    <xf numFmtId="182" fontId="3" fillId="0" borderId="9" xfId="5" applyNumberFormat="1" applyFont="1" applyBorder="1" applyAlignment="1"/>
    <xf numFmtId="182" fontId="3" fillId="0" borderId="11" xfId="5" applyNumberFormat="1" applyFont="1" applyBorder="1" applyAlignment="1"/>
    <xf numFmtId="0" fontId="3" fillId="0" borderId="14" xfId="5" applyFont="1" applyBorder="1" applyAlignment="1">
      <alignment horizontal="center" vertical="center"/>
    </xf>
    <xf numFmtId="180" fontId="3" fillId="0" borderId="4" xfId="5" applyNumberFormat="1" applyFont="1" applyBorder="1" applyAlignment="1"/>
    <xf numFmtId="182" fontId="5" fillId="0" borderId="12" xfId="5" applyNumberFormat="1" applyFont="1" applyBorder="1" applyAlignment="1">
      <alignment vertical="center"/>
    </xf>
    <xf numFmtId="182" fontId="5" fillId="0" borderId="11" xfId="5" applyNumberFormat="1" applyFont="1" applyBorder="1" applyAlignment="1"/>
    <xf numFmtId="164" fontId="3" fillId="0" borderId="13" xfId="5" applyNumberFormat="1" applyFont="1" applyBorder="1" applyAlignment="1">
      <alignment horizontal="left"/>
    </xf>
    <xf numFmtId="164" fontId="3" fillId="0" borderId="0" xfId="5" applyNumberFormat="1" applyFont="1"/>
    <xf numFmtId="0" fontId="12" fillId="0" borderId="0" xfId="5" applyFont="1" applyBorder="1" applyAlignment="1"/>
    <xf numFmtId="0" fontId="3" fillId="0" borderId="10" xfId="0" applyFont="1" applyBorder="1" applyAlignment="1">
      <alignment horizontal="left" vertical="center" wrapText="1" indent="2"/>
    </xf>
    <xf numFmtId="174" fontId="11" fillId="0" borderId="10" xfId="5" applyNumberFormat="1" applyFont="1" applyBorder="1" applyAlignment="1">
      <alignment horizontal="left"/>
    </xf>
    <xf numFmtId="171" fontId="11" fillId="0" borderId="21" xfId="5" applyNumberFormat="1" applyFont="1" applyBorder="1" applyAlignment="1"/>
    <xf numFmtId="171" fontId="11" fillId="0" borderId="24" xfId="5" applyNumberFormat="1" applyFont="1" applyBorder="1" applyAlignment="1"/>
    <xf numFmtId="182" fontId="11" fillId="0" borderId="11" xfId="5" applyNumberFormat="1" applyFont="1" applyBorder="1" applyAlignment="1"/>
    <xf numFmtId="172" fontId="11" fillId="0" borderId="11" xfId="5" applyNumberFormat="1" applyFont="1" applyBorder="1" applyAlignment="1"/>
    <xf numFmtId="0" fontId="0" fillId="0" borderId="0" xfId="0" applyAlignment="1">
      <alignment vertical="center"/>
    </xf>
    <xf numFmtId="167" fontId="3" fillId="0" borderId="0" xfId="0" applyNumberFormat="1" applyFont="1" applyBorder="1" applyAlignment="1">
      <alignment horizontal="center"/>
    </xf>
    <xf numFmtId="49" fontId="3" fillId="0" borderId="10" xfId="5" applyNumberFormat="1" applyFont="1" applyBorder="1" applyAlignment="1">
      <alignment horizontal="left" vertical="center" indent="2"/>
    </xf>
    <xf numFmtId="49" fontId="3" fillId="0" borderId="5" xfId="5" applyNumberFormat="1" applyFont="1" applyBorder="1" applyAlignment="1">
      <alignment horizontal="left" vertical="center" indent="2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184" fontId="3" fillId="0" borderId="0" xfId="5" applyNumberFormat="1" applyFont="1"/>
    <xf numFmtId="168" fontId="3" fillId="0" borderId="10" xfId="5" applyNumberFormat="1" applyFont="1" applyBorder="1" applyAlignment="1">
      <alignment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19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49" fontId="3" fillId="0" borderId="10" xfId="5" applyNumberFormat="1" applyFont="1" applyBorder="1" applyAlignment="1">
      <alignment horizontal="left" wrapText="1" indent="1"/>
    </xf>
    <xf numFmtId="171" fontId="3" fillId="0" borderId="11" xfId="5" applyNumberFormat="1" applyFont="1" applyFill="1" applyBorder="1" applyAlignment="1"/>
    <xf numFmtId="0" fontId="3" fillId="0" borderId="26" xfId="5" applyFont="1" applyBorder="1" applyAlignment="1">
      <alignment horizontal="center" vertical="center" wrapText="1"/>
    </xf>
    <xf numFmtId="0" fontId="3" fillId="0" borderId="24" xfId="5" applyFont="1" applyBorder="1" applyAlignment="1">
      <alignment horizontal="center" vertical="center" wrapText="1"/>
    </xf>
    <xf numFmtId="0" fontId="3" fillId="0" borderId="25" xfId="5" applyFont="1" applyBorder="1" applyAlignment="1">
      <alignment horizontal="center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6" xfId="5" applyFont="1" applyBorder="1" applyAlignment="1">
      <alignment horizontal="center" vertical="center" wrapText="1"/>
    </xf>
    <xf numFmtId="0" fontId="3" fillId="0" borderId="17" xfId="5" applyFont="1" applyBorder="1" applyAlignment="1">
      <alignment horizontal="center" vertical="center" wrapText="1"/>
    </xf>
    <xf numFmtId="0" fontId="3" fillId="0" borderId="2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0" fontId="3" fillId="0" borderId="27" xfId="5" applyFont="1" applyBorder="1" applyAlignment="1">
      <alignment horizontal="center" vertical="center" wrapText="1"/>
    </xf>
    <xf numFmtId="0" fontId="3" fillId="0" borderId="19" xfId="5" applyFont="1" applyBorder="1" applyAlignment="1">
      <alignment horizontal="center" vertical="center" wrapText="1"/>
    </xf>
    <xf numFmtId="0" fontId="3" fillId="0" borderId="23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wrapText="1"/>
    </xf>
    <xf numFmtId="170" fontId="7" fillId="0" borderId="0" xfId="5" applyNumberFormat="1" applyFont="1" applyAlignment="1">
      <alignment horizontal="center" vertical="top" wrapText="1"/>
    </xf>
    <xf numFmtId="0" fontId="3" fillId="0" borderId="32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22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49" fontId="3" fillId="0" borderId="10" xfId="5" applyNumberFormat="1" applyFont="1" applyBorder="1" applyAlignment="1">
      <alignment horizontal="center" vertical="center"/>
    </xf>
    <xf numFmtId="49" fontId="3" fillId="0" borderId="10" xfId="5" applyNumberFormat="1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/>
    </xf>
    <xf numFmtId="49" fontId="5" fillId="0" borderId="5" xfId="5" applyNumberFormat="1" applyFont="1" applyBorder="1" applyAlignment="1">
      <alignment horizontal="center" vertical="center"/>
    </xf>
    <xf numFmtId="49" fontId="3" fillId="0" borderId="1" xfId="5" applyNumberFormat="1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right" vertical="center" wrapText="1"/>
    </xf>
    <xf numFmtId="170" fontId="7" fillId="0" borderId="0" xfId="5" applyNumberFormat="1" applyFont="1" applyAlignment="1">
      <alignment horizontal="left" vertical="center" wrapText="1"/>
    </xf>
    <xf numFmtId="49" fontId="7" fillId="0" borderId="0" xfId="5" applyNumberFormat="1" applyFont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 wrapText="1"/>
    </xf>
    <xf numFmtId="166" fontId="3" fillId="0" borderId="39" xfId="5" applyNumberFormat="1" applyFont="1" applyBorder="1" applyAlignment="1">
      <alignment horizontal="left" vertical="center"/>
    </xf>
    <xf numFmtId="166" fontId="3" fillId="0" borderId="3" xfId="5" applyNumberFormat="1" applyFont="1" applyBorder="1" applyAlignment="1">
      <alignment horizontal="left" vertical="center"/>
    </xf>
    <xf numFmtId="166" fontId="3" fillId="0" borderId="40" xfId="5" applyNumberFormat="1" applyFont="1" applyBorder="1" applyAlignment="1">
      <alignment horizontal="left" vertical="center"/>
    </xf>
    <xf numFmtId="166" fontId="3" fillId="0" borderId="39" xfId="5" applyNumberFormat="1" applyFont="1" applyBorder="1" applyAlignment="1">
      <alignment horizontal="left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166" fontId="3" fillId="0" borderId="40" xfId="5" applyNumberFormat="1" applyFont="1" applyBorder="1" applyAlignment="1">
      <alignment horizontal="left" vertical="center" wrapText="1"/>
    </xf>
    <xf numFmtId="166" fontId="3" fillId="0" borderId="1" xfId="5" applyNumberFormat="1" applyFont="1" applyBorder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/>
    </xf>
    <xf numFmtId="2" fontId="3" fillId="0" borderId="37" xfId="5" applyNumberFormat="1" applyFont="1" applyBorder="1" applyAlignment="1">
      <alignment horizontal="left" vertical="center" wrapText="1"/>
    </xf>
    <xf numFmtId="2" fontId="3" fillId="0" borderId="10" xfId="5" applyNumberFormat="1" applyFont="1" applyBorder="1" applyAlignment="1">
      <alignment horizontal="left" vertical="center" wrapText="1"/>
    </xf>
    <xf numFmtId="2" fontId="3" fillId="0" borderId="38" xfId="5" applyNumberFormat="1" applyFont="1" applyBorder="1" applyAlignment="1">
      <alignment horizontal="left" vertical="center" wrapText="1"/>
    </xf>
    <xf numFmtId="166" fontId="3" fillId="0" borderId="37" xfId="5" applyNumberFormat="1" applyFont="1" applyBorder="1" applyAlignment="1">
      <alignment horizontal="left" vertical="center"/>
    </xf>
    <xf numFmtId="166" fontId="3" fillId="0" borderId="38" xfId="5" applyNumberFormat="1" applyFont="1" applyBorder="1" applyAlignment="1">
      <alignment horizontal="left" vertical="center"/>
    </xf>
    <xf numFmtId="166" fontId="3" fillId="0" borderId="37" xfId="5" applyNumberFormat="1" applyFont="1" applyBorder="1" applyAlignment="1">
      <alignment horizontal="left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5" xfId="5" applyNumberFormat="1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70" fontId="3" fillId="0" borderId="0" xfId="5" applyNumberFormat="1" applyFont="1" applyAlignment="1">
      <alignment horizontal="center" vertical="center" wrapText="1"/>
    </xf>
  </cellXfs>
  <cellStyles count="6">
    <cellStyle name="Euro" xfId="1"/>
    <cellStyle name="Standard" xfId="0" builtinId="0"/>
    <cellStyle name="Standard 2" xfId="2"/>
    <cellStyle name="Standard 3" xfId="3"/>
    <cellStyle name="Standard 3 2" xfId="4"/>
    <cellStyle name="Standard_UV_Waldherr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43"/>
  <sheetViews>
    <sheetView showGridLines="0" tabSelected="1" zoomScaleNormal="100" workbookViewId="0">
      <selection activeCell="F5" sqref="F5"/>
    </sheetView>
  </sheetViews>
  <sheetFormatPr baseColWidth="10" defaultColWidth="11.42578125" defaultRowHeight="21.95" customHeight="1" x14ac:dyDescent="0.2"/>
  <cols>
    <col min="1" max="1" width="10.5703125" style="6" customWidth="1"/>
    <col min="2" max="2" width="17.7109375" style="7" customWidth="1"/>
    <col min="3" max="6" width="17.7109375" style="8" customWidth="1"/>
    <col min="7" max="16384" width="11.42578125" style="7"/>
  </cols>
  <sheetData>
    <row r="1" spans="1:15" s="3" customFormat="1" ht="31.5" customHeight="1" x14ac:dyDescent="0.2">
      <c r="A1" s="356" t="s">
        <v>22</v>
      </c>
      <c r="B1" s="356"/>
      <c r="C1" s="356"/>
      <c r="D1" s="356"/>
      <c r="E1" s="356"/>
      <c r="F1" s="356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11.25" customHeight="1" x14ac:dyDescent="0.2">
      <c r="A2" s="87"/>
      <c r="B2" s="87"/>
      <c r="C2" s="87"/>
      <c r="D2" s="87"/>
      <c r="E2" s="87"/>
      <c r="F2" s="87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3.5" customHeight="1" x14ac:dyDescent="0.2">
      <c r="A3" s="356" t="s">
        <v>355</v>
      </c>
      <c r="B3" s="356"/>
      <c r="C3" s="356"/>
      <c r="D3" s="356"/>
      <c r="E3" s="356"/>
      <c r="F3" s="356"/>
      <c r="G3" s="5"/>
      <c r="H3" s="4"/>
      <c r="I3" s="4"/>
      <c r="J3" s="4"/>
      <c r="K3" s="4"/>
      <c r="L3" s="4"/>
      <c r="M3" s="4"/>
      <c r="N3" s="4"/>
      <c r="O3" s="4"/>
    </row>
    <row r="4" spans="1:15" ht="11.25" customHeight="1" x14ac:dyDescent="0.2"/>
    <row r="5" spans="1:15" s="10" customFormat="1" ht="23.25" customHeight="1" x14ac:dyDescent="0.2">
      <c r="A5" s="92" t="s">
        <v>15</v>
      </c>
      <c r="C5" s="11"/>
      <c r="D5" s="11"/>
      <c r="E5" s="321"/>
      <c r="F5" s="318" t="s">
        <v>10</v>
      </c>
      <c r="G5" s="18"/>
    </row>
    <row r="6" spans="1:15" s="10" customFormat="1" ht="18.75" customHeight="1" x14ac:dyDescent="0.2">
      <c r="A6" s="357" t="s">
        <v>11</v>
      </c>
      <c r="B6" s="362" t="s">
        <v>16</v>
      </c>
      <c r="C6" s="348" t="s">
        <v>17</v>
      </c>
      <c r="D6" s="351" t="s">
        <v>18</v>
      </c>
      <c r="E6" s="360" t="s">
        <v>19</v>
      </c>
      <c r="F6" s="361"/>
    </row>
    <row r="7" spans="1:15" s="10" customFormat="1" ht="18.75" customHeight="1" x14ac:dyDescent="0.2">
      <c r="A7" s="358"/>
      <c r="B7" s="363"/>
      <c r="C7" s="349"/>
      <c r="D7" s="352"/>
      <c r="E7" s="189" t="s">
        <v>20</v>
      </c>
      <c r="F7" s="186" t="s">
        <v>21</v>
      </c>
    </row>
    <row r="8" spans="1:15" ht="18.75" customHeight="1" x14ac:dyDescent="0.2">
      <c r="A8" s="359"/>
      <c r="B8" s="364"/>
      <c r="C8" s="350"/>
      <c r="D8" s="353"/>
      <c r="E8" s="354" t="s">
        <v>269</v>
      </c>
      <c r="F8" s="355"/>
      <c r="H8" s="15"/>
    </row>
    <row r="9" spans="1:15" s="40" customFormat="1" ht="30" customHeight="1" x14ac:dyDescent="0.2">
      <c r="A9" s="46">
        <v>1997</v>
      </c>
      <c r="B9" s="262">
        <v>29703836181</v>
      </c>
      <c r="C9" s="263">
        <v>29584262698</v>
      </c>
      <c r="D9" s="319">
        <v>119573483</v>
      </c>
      <c r="E9" s="265">
        <v>19178464278</v>
      </c>
      <c r="F9" s="264">
        <v>9023227546</v>
      </c>
      <c r="H9" s="15"/>
    </row>
    <row r="10" spans="1:15" s="35" customFormat="1" ht="18.75" customHeight="1" x14ac:dyDescent="0.2">
      <c r="A10" s="45">
        <f>A9+1</f>
        <v>1998</v>
      </c>
      <c r="B10" s="146">
        <v>30709941353</v>
      </c>
      <c r="C10" s="154">
        <v>30645007667</v>
      </c>
      <c r="D10" s="320">
        <v>64933686</v>
      </c>
      <c r="E10" s="266">
        <v>19879663452</v>
      </c>
      <c r="F10" s="182">
        <v>9459879726</v>
      </c>
    </row>
    <row r="11" spans="1:15" s="35" customFormat="1" ht="18.75" customHeight="1" x14ac:dyDescent="0.2">
      <c r="A11" s="45">
        <f t="shared" ref="A11:A33" si="0">A10+1</f>
        <v>1999</v>
      </c>
      <c r="B11" s="146">
        <v>31859736270</v>
      </c>
      <c r="C11" s="154">
        <v>32114382681</v>
      </c>
      <c r="D11" s="320">
        <v>-254646411</v>
      </c>
      <c r="E11" s="266">
        <v>20752113690</v>
      </c>
      <c r="F11" s="182">
        <v>10028951476</v>
      </c>
    </row>
    <row r="12" spans="1:15" s="35" customFormat="1" ht="18.75" customHeight="1" x14ac:dyDescent="0.2">
      <c r="A12" s="45">
        <f t="shared" si="0"/>
        <v>2000</v>
      </c>
      <c r="B12" s="146">
        <v>33253896645</v>
      </c>
      <c r="C12" s="154">
        <v>33529543324</v>
      </c>
      <c r="D12" s="320">
        <v>-275646679</v>
      </c>
      <c r="E12" s="266">
        <v>21644840229</v>
      </c>
      <c r="F12" s="182">
        <v>10417616549</v>
      </c>
      <c r="G12" s="41"/>
    </row>
    <row r="13" spans="1:15" s="35" customFormat="1" ht="18.75" customHeight="1" x14ac:dyDescent="0.2">
      <c r="A13" s="45">
        <f t="shared" si="0"/>
        <v>2001</v>
      </c>
      <c r="B13" s="146">
        <v>34688372109</v>
      </c>
      <c r="C13" s="154">
        <v>34728653460</v>
      </c>
      <c r="D13" s="320">
        <v>-40281351</v>
      </c>
      <c r="E13" s="266">
        <v>22446654611</v>
      </c>
      <c r="F13" s="182">
        <v>10901092070</v>
      </c>
      <c r="G13" s="41"/>
    </row>
    <row r="14" spans="1:15" s="35" customFormat="1" ht="30" customHeight="1" x14ac:dyDescent="0.2">
      <c r="A14" s="45">
        <f t="shared" si="0"/>
        <v>2002</v>
      </c>
      <c r="B14" s="146">
        <v>35768531047</v>
      </c>
      <c r="C14" s="154">
        <v>35846829282</v>
      </c>
      <c r="D14" s="320">
        <v>-78298235</v>
      </c>
      <c r="E14" s="266">
        <v>23120754521</v>
      </c>
      <c r="F14" s="182">
        <v>11287120821</v>
      </c>
      <c r="G14" s="41"/>
    </row>
    <row r="15" spans="1:15" s="35" customFormat="1" ht="18.75" customHeight="1" x14ac:dyDescent="0.2">
      <c r="A15" s="45">
        <f t="shared" si="0"/>
        <v>2003</v>
      </c>
      <c r="B15" s="146">
        <v>36802421144</v>
      </c>
      <c r="C15" s="154">
        <v>36901017891</v>
      </c>
      <c r="D15" s="320">
        <v>-98596747</v>
      </c>
      <c r="E15" s="266">
        <v>23810244786</v>
      </c>
      <c r="F15" s="182">
        <v>11571491988</v>
      </c>
    </row>
    <row r="16" spans="1:15" s="35" customFormat="1" ht="18.75" customHeight="1" x14ac:dyDescent="0.2">
      <c r="A16" s="45">
        <f t="shared" si="0"/>
        <v>2004</v>
      </c>
      <c r="B16" s="146">
        <v>37848844713</v>
      </c>
      <c r="C16" s="154">
        <v>38011315492</v>
      </c>
      <c r="D16" s="320">
        <v>-162470779</v>
      </c>
      <c r="E16" s="266">
        <v>24348113954</v>
      </c>
      <c r="F16" s="182">
        <v>12134472931</v>
      </c>
    </row>
    <row r="17" spans="1:9" s="35" customFormat="1" ht="18.75" customHeight="1" x14ac:dyDescent="0.2">
      <c r="A17" s="45">
        <f t="shared" si="0"/>
        <v>2005</v>
      </c>
      <c r="B17" s="146">
        <v>39374257256</v>
      </c>
      <c r="C17" s="154">
        <v>39440946185</v>
      </c>
      <c r="D17" s="320">
        <v>-66688929</v>
      </c>
      <c r="E17" s="266">
        <v>25138758816</v>
      </c>
      <c r="F17" s="182">
        <v>12555165795</v>
      </c>
      <c r="G17" s="41"/>
    </row>
    <row r="18" spans="1:9" s="35" customFormat="1" ht="18.75" customHeight="1" x14ac:dyDescent="0.2">
      <c r="A18" s="45">
        <f t="shared" si="0"/>
        <v>2006</v>
      </c>
      <c r="B18" s="146">
        <v>40960512988</v>
      </c>
      <c r="C18" s="154">
        <v>41017314934</v>
      </c>
      <c r="D18" s="320">
        <v>-56801946</v>
      </c>
      <c r="E18" s="266">
        <v>26285426737</v>
      </c>
      <c r="F18" s="182">
        <v>13097938933</v>
      </c>
      <c r="G18" s="41"/>
    </row>
    <row r="19" spans="1:9" s="35" customFormat="1" ht="30" customHeight="1" x14ac:dyDescent="0.2">
      <c r="A19" s="45">
        <f t="shared" si="0"/>
        <v>2007</v>
      </c>
      <c r="B19" s="146">
        <v>42791263537</v>
      </c>
      <c r="C19" s="154">
        <v>43105024634</v>
      </c>
      <c r="D19" s="320">
        <v>-313761097</v>
      </c>
      <c r="E19" s="266">
        <v>27468142140</v>
      </c>
      <c r="F19" s="182">
        <v>13869649839</v>
      </c>
      <c r="G19" s="41"/>
    </row>
    <row r="20" spans="1:9" s="35" customFormat="1" ht="18.75" customHeight="1" x14ac:dyDescent="0.2">
      <c r="A20" s="45">
        <f t="shared" si="0"/>
        <v>2008</v>
      </c>
      <c r="B20" s="146">
        <v>45283006730</v>
      </c>
      <c r="C20" s="154">
        <v>45329795884</v>
      </c>
      <c r="D20" s="320">
        <v>-46789154</v>
      </c>
      <c r="E20" s="266">
        <v>28934723128</v>
      </c>
      <c r="F20" s="182">
        <v>14575895061</v>
      </c>
      <c r="G20" s="41"/>
    </row>
    <row r="21" spans="1:9" s="35" customFormat="1" ht="18.75" customHeight="1" x14ac:dyDescent="0.2">
      <c r="A21" s="45">
        <f t="shared" si="0"/>
        <v>2009</v>
      </c>
      <c r="B21" s="146">
        <v>47444678852</v>
      </c>
      <c r="C21" s="154">
        <v>47270515058</v>
      </c>
      <c r="D21" s="320">
        <v>174163794</v>
      </c>
      <c r="E21" s="266">
        <v>30415234222</v>
      </c>
      <c r="F21" s="182">
        <v>15025144621</v>
      </c>
      <c r="G21" s="41"/>
    </row>
    <row r="22" spans="1:9" s="35" customFormat="1" ht="18.75" customHeight="1" x14ac:dyDescent="0.2">
      <c r="A22" s="45">
        <f t="shared" si="0"/>
        <v>2010</v>
      </c>
      <c r="B22" s="146">
        <v>49085890532</v>
      </c>
      <c r="C22" s="154">
        <v>48700166718</v>
      </c>
      <c r="D22" s="320">
        <v>385723814</v>
      </c>
      <c r="E22" s="266">
        <v>31686052445</v>
      </c>
      <c r="F22" s="182">
        <v>15214296751</v>
      </c>
      <c r="G22" s="41"/>
    </row>
    <row r="23" spans="1:9" s="35" customFormat="1" ht="18.75" customHeight="1" x14ac:dyDescent="0.2">
      <c r="A23" s="45">
        <f t="shared" si="0"/>
        <v>2011</v>
      </c>
      <c r="B23" s="146">
        <v>50501365409.349998</v>
      </c>
      <c r="C23" s="154">
        <v>50176438366.800003</v>
      </c>
      <c r="D23" s="320">
        <v>324927042.55000001</v>
      </c>
      <c r="E23" s="266">
        <v>32691756173.579994</v>
      </c>
      <c r="F23" s="182">
        <v>15666196845.839998</v>
      </c>
      <c r="G23" s="41"/>
    </row>
    <row r="24" spans="1:9" s="35" customFormat="1" ht="30" customHeight="1" x14ac:dyDescent="0.2">
      <c r="A24" s="45">
        <f t="shared" si="0"/>
        <v>2012</v>
      </c>
      <c r="B24" s="146">
        <v>52579151586.529999</v>
      </c>
      <c r="C24" s="154">
        <v>52366161350.549995</v>
      </c>
      <c r="D24" s="320">
        <v>212990235.98000044</v>
      </c>
      <c r="E24" s="266">
        <v>34188750257.959995</v>
      </c>
      <c r="F24" s="182">
        <v>16255445886.759998</v>
      </c>
      <c r="G24" s="41"/>
      <c r="I24" s="9"/>
    </row>
    <row r="25" spans="1:9" s="35" customFormat="1" ht="18.75" customHeight="1" x14ac:dyDescent="0.2">
      <c r="A25" s="45">
        <f t="shared" si="0"/>
        <v>2013</v>
      </c>
      <c r="B25" s="146">
        <v>54594055780.98999</v>
      </c>
      <c r="C25" s="154">
        <v>54352370574.089996</v>
      </c>
      <c r="D25" s="320">
        <v>241685206.90000001</v>
      </c>
      <c r="E25" s="266">
        <v>35595601276.090004</v>
      </c>
      <c r="F25" s="182">
        <v>16723772574.679996</v>
      </c>
      <c r="G25" s="41"/>
    </row>
    <row r="26" spans="1:9" s="35" customFormat="1" ht="18.75" customHeight="1" x14ac:dyDescent="0.2">
      <c r="A26" s="45">
        <f t="shared" si="0"/>
        <v>2014</v>
      </c>
      <c r="B26" s="146">
        <v>56453408891.330002</v>
      </c>
      <c r="C26" s="154">
        <v>56382065904.369995</v>
      </c>
      <c r="D26" s="320">
        <v>71342986.960000023</v>
      </c>
      <c r="E26" s="266">
        <v>36946268297.75</v>
      </c>
      <c r="F26" s="182">
        <v>17357699891.509991</v>
      </c>
      <c r="G26" s="41"/>
    </row>
    <row r="27" spans="1:9" s="35" customFormat="1" ht="18.75" customHeight="1" x14ac:dyDescent="0.2">
      <c r="A27" s="45">
        <f t="shared" si="0"/>
        <v>2015</v>
      </c>
      <c r="B27" s="146">
        <v>58246843674.129997</v>
      </c>
      <c r="C27" s="154">
        <v>58259050446.700012</v>
      </c>
      <c r="D27" s="320">
        <v>-12206772.570000011</v>
      </c>
      <c r="E27" s="266">
        <v>37885682307.910011</v>
      </c>
      <c r="F27" s="182">
        <v>18082937191.339996</v>
      </c>
      <c r="G27" s="41"/>
    </row>
    <row r="28" spans="1:9" s="35" customFormat="1" ht="18.75" customHeight="1" x14ac:dyDescent="0.2">
      <c r="A28" s="45">
        <f t="shared" si="0"/>
        <v>2016</v>
      </c>
      <c r="B28" s="146">
        <v>60228577856.310005</v>
      </c>
      <c r="C28" s="154">
        <v>60117216400.070015</v>
      </c>
      <c r="D28" s="320">
        <v>111361456.23999998</v>
      </c>
      <c r="E28" s="266">
        <v>38817292997.299995</v>
      </c>
      <c r="F28" s="182">
        <v>18661494038.920002</v>
      </c>
      <c r="G28" s="41"/>
    </row>
    <row r="29" spans="1:9" s="35" customFormat="1" ht="30" customHeight="1" x14ac:dyDescent="0.2">
      <c r="A29" s="45">
        <f t="shared" si="0"/>
        <v>2017</v>
      </c>
      <c r="B29" s="146">
        <v>61725809828.969994</v>
      </c>
      <c r="C29" s="154">
        <v>61640407073.729988</v>
      </c>
      <c r="D29" s="320">
        <v>85402755.239999995</v>
      </c>
      <c r="E29" s="266">
        <v>39755480037.579987</v>
      </c>
      <c r="F29" s="182">
        <v>19380227784.949993</v>
      </c>
      <c r="G29" s="41"/>
    </row>
    <row r="30" spans="1:9" s="35" customFormat="1" ht="18.75" customHeight="1" x14ac:dyDescent="0.2">
      <c r="A30" s="45">
        <f t="shared" si="0"/>
        <v>2018</v>
      </c>
      <c r="B30" s="146">
        <v>64193822760.860001</v>
      </c>
      <c r="C30" s="154">
        <v>63933570467.390007</v>
      </c>
      <c r="D30" s="320">
        <v>260252293.47</v>
      </c>
      <c r="E30" s="266">
        <v>41227658174.829994</v>
      </c>
      <c r="F30" s="182">
        <v>20208686878.280006</v>
      </c>
      <c r="G30" s="41"/>
    </row>
    <row r="31" spans="1:9" s="35" customFormat="1" ht="18.75" customHeight="1" x14ac:dyDescent="0.2">
      <c r="A31" s="45">
        <f t="shared" si="0"/>
        <v>2019</v>
      </c>
      <c r="B31" s="146">
        <v>66700003903.12001</v>
      </c>
      <c r="C31" s="154">
        <v>66808033700.87999</v>
      </c>
      <c r="D31" s="320">
        <v>-108029797.75999995</v>
      </c>
      <c r="E31" s="266">
        <v>43097457616.299995</v>
      </c>
      <c r="F31" s="182">
        <v>21164664714.730003</v>
      </c>
      <c r="G31" s="41"/>
    </row>
    <row r="32" spans="1:9" s="35" customFormat="1" ht="18.75" customHeight="1" x14ac:dyDescent="0.2">
      <c r="A32" s="45">
        <f t="shared" si="0"/>
        <v>2020</v>
      </c>
      <c r="B32" s="146">
        <v>69303969641.240005</v>
      </c>
      <c r="C32" s="154">
        <v>69357518866.089996</v>
      </c>
      <c r="D32" s="320">
        <v>-53549224.849999994</v>
      </c>
      <c r="E32" s="266">
        <v>45426360264.849991</v>
      </c>
      <c r="F32" s="182">
        <v>21420339610.670002</v>
      </c>
      <c r="G32" s="41"/>
    </row>
    <row r="33" spans="1:7" s="35" customFormat="1" ht="18.75" customHeight="1" x14ac:dyDescent="0.2">
      <c r="A33" s="45">
        <f t="shared" si="0"/>
        <v>2021</v>
      </c>
      <c r="B33" s="146">
        <v>72764676059.969986</v>
      </c>
      <c r="C33" s="154">
        <v>72831974656.839981</v>
      </c>
      <c r="D33" s="320">
        <v>-67298596.870000347</v>
      </c>
      <c r="E33" s="266">
        <v>47550560097.539993</v>
      </c>
      <c r="F33" s="182">
        <v>22766305836.379997</v>
      </c>
      <c r="G33" s="41"/>
    </row>
    <row r="34" spans="1:7" s="18" customFormat="1" ht="18.75" customHeight="1" x14ac:dyDescent="0.2">
      <c r="A34" s="32"/>
      <c r="B34" s="176"/>
      <c r="C34" s="163"/>
      <c r="D34" s="188"/>
      <c r="E34" s="190"/>
      <c r="F34" s="188"/>
      <c r="G34" s="19"/>
    </row>
    <row r="35" spans="1:7" s="23" customFormat="1" ht="21.95" customHeight="1" x14ac:dyDescent="0.2">
      <c r="A35" s="22"/>
      <c r="C35" s="24"/>
      <c r="D35" s="24"/>
      <c r="E35" s="31"/>
      <c r="F35" s="24"/>
    </row>
    <row r="36" spans="1:7" s="23" customFormat="1" ht="21.95" customHeight="1" x14ac:dyDescent="0.2">
      <c r="C36" s="24"/>
      <c r="D36" s="24"/>
      <c r="E36" s="24"/>
      <c r="F36" s="24"/>
    </row>
    <row r="37" spans="1:7" s="23" customFormat="1" ht="12.75" x14ac:dyDescent="0.2">
      <c r="A37" s="25"/>
      <c r="B37" s="26"/>
      <c r="C37" s="26"/>
      <c r="D37" s="26"/>
      <c r="E37" s="26"/>
      <c r="F37" s="26"/>
    </row>
    <row r="38" spans="1:7" s="23" customFormat="1" ht="12.75" x14ac:dyDescent="0.2">
      <c r="A38" s="25"/>
      <c r="B38" s="26"/>
      <c r="C38" s="26"/>
      <c r="D38" s="26"/>
      <c r="E38" s="26"/>
      <c r="F38" s="26"/>
    </row>
    <row r="39" spans="1:7" s="23" customFormat="1" ht="21.95" customHeight="1" x14ac:dyDescent="0.2">
      <c r="A39" s="25"/>
      <c r="C39" s="24"/>
      <c r="D39" s="24"/>
      <c r="E39" s="24"/>
      <c r="F39" s="24"/>
    </row>
    <row r="40" spans="1:7" s="23" customFormat="1" ht="21.95" customHeight="1" x14ac:dyDescent="0.2">
      <c r="A40" s="25"/>
      <c r="C40" s="24"/>
      <c r="D40" s="24"/>
      <c r="E40" s="24"/>
      <c r="F40" s="24"/>
    </row>
    <row r="41" spans="1:7" s="23" customFormat="1" ht="21.95" customHeight="1" x14ac:dyDescent="0.2">
      <c r="A41" s="25"/>
      <c r="C41" s="24"/>
      <c r="D41" s="24"/>
      <c r="E41" s="24"/>
      <c r="F41" s="24"/>
    </row>
    <row r="42" spans="1:7" s="23" customFormat="1" ht="21.95" customHeight="1" x14ac:dyDescent="0.2">
      <c r="A42" s="25"/>
      <c r="C42" s="24"/>
      <c r="D42" s="24"/>
      <c r="E42" s="24"/>
      <c r="F42" s="24"/>
    </row>
    <row r="43" spans="1:7" s="23" customFormat="1" ht="21.95" customHeight="1" x14ac:dyDescent="0.2">
      <c r="A43" s="25"/>
      <c r="C43" s="24"/>
      <c r="D43" s="24"/>
      <c r="E43" s="24"/>
      <c r="F43" s="24"/>
    </row>
  </sheetData>
  <mergeCells count="8">
    <mergeCell ref="C6:C8"/>
    <mergeCell ref="D6:D8"/>
    <mergeCell ref="E8:F8"/>
    <mergeCell ref="A1:F1"/>
    <mergeCell ref="A6:A8"/>
    <mergeCell ref="A3:F3"/>
    <mergeCell ref="E6:F6"/>
    <mergeCell ref="B6:B8"/>
  </mergeCells>
  <phoneticPr fontId="2" type="noConversion"/>
  <printOptions horizontalCentered="1" verticalCentered="1"/>
  <pageMargins left="0.23622047244094491" right="0.31496062992125984" top="0.39370078740157483" bottom="0.59055118110236227" header="0.15748031496062992" footer="7.874015748031496E-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85"/>
  <sheetViews>
    <sheetView showGridLines="0" zoomScaleNormal="100" workbookViewId="0">
      <selection activeCell="E4" sqref="E4"/>
    </sheetView>
  </sheetViews>
  <sheetFormatPr baseColWidth="10" defaultColWidth="11.42578125" defaultRowHeight="21.95" customHeight="1" x14ac:dyDescent="0.2"/>
  <cols>
    <col min="1" max="1" width="25.5703125" style="6" customWidth="1"/>
    <col min="2" max="2" width="15.7109375" style="7" customWidth="1"/>
    <col min="3" max="5" width="17.7109375" style="8" customWidth="1"/>
    <col min="6" max="16384" width="11.42578125" style="7"/>
  </cols>
  <sheetData>
    <row r="1" spans="1:12" s="3" customFormat="1" ht="33" customHeight="1" x14ac:dyDescent="0.2">
      <c r="A1" s="356" t="s">
        <v>229</v>
      </c>
      <c r="B1" s="356"/>
      <c r="C1" s="356"/>
      <c r="D1" s="356"/>
      <c r="E1" s="356"/>
      <c r="F1" s="2"/>
      <c r="G1" s="2"/>
      <c r="H1" s="2"/>
      <c r="I1" s="2"/>
      <c r="J1" s="2"/>
      <c r="K1" s="2"/>
      <c r="L1" s="2"/>
    </row>
    <row r="2" spans="1:12" s="3" customFormat="1" ht="4.5" hidden="1" customHeight="1" x14ac:dyDescent="0.2">
      <c r="A2" s="87"/>
      <c r="B2" s="87"/>
      <c r="C2" s="87"/>
      <c r="D2" s="87"/>
      <c r="E2" s="87"/>
      <c r="F2" s="4"/>
      <c r="G2" s="2"/>
      <c r="H2" s="2"/>
      <c r="I2" s="2"/>
      <c r="J2" s="2"/>
      <c r="K2" s="2"/>
      <c r="L2" s="2"/>
    </row>
    <row r="3" spans="1:12" s="3" customFormat="1" ht="22.5" customHeight="1" x14ac:dyDescent="0.2">
      <c r="A3" s="356" t="s">
        <v>364</v>
      </c>
      <c r="B3" s="356"/>
      <c r="C3" s="356"/>
      <c r="D3" s="356"/>
      <c r="E3" s="356"/>
      <c r="F3" s="5"/>
      <c r="G3" s="4"/>
      <c r="H3" s="4"/>
      <c r="I3" s="4"/>
      <c r="J3" s="4"/>
      <c r="K3" s="4"/>
      <c r="L3" s="4"/>
    </row>
    <row r="4" spans="1:12" s="10" customFormat="1" ht="12.75" x14ac:dyDescent="0.2">
      <c r="A4" s="9"/>
      <c r="C4" s="11"/>
      <c r="D4" s="11"/>
      <c r="E4" s="88" t="s">
        <v>104</v>
      </c>
    </row>
    <row r="5" spans="1:12" s="10" customFormat="1" ht="17.25" customHeight="1" x14ac:dyDescent="0.2">
      <c r="A5" s="380" t="s">
        <v>68</v>
      </c>
      <c r="B5" s="379"/>
      <c r="C5" s="370" t="s">
        <v>105</v>
      </c>
      <c r="D5" s="371"/>
      <c r="E5" s="372"/>
    </row>
    <row r="6" spans="1:12" s="10" customFormat="1" ht="30" customHeight="1" x14ac:dyDescent="0.2">
      <c r="A6" s="381"/>
      <c r="B6" s="382"/>
      <c r="C6" s="14" t="s">
        <v>106</v>
      </c>
      <c r="D6" s="14" t="s">
        <v>332</v>
      </c>
      <c r="E6" s="14" t="s">
        <v>333</v>
      </c>
    </row>
    <row r="7" spans="1:12" ht="15.75" customHeight="1" x14ac:dyDescent="0.2">
      <c r="A7" s="383"/>
      <c r="B7" s="361"/>
      <c r="C7" s="370" t="s">
        <v>5</v>
      </c>
      <c r="D7" s="371"/>
      <c r="E7" s="372"/>
      <c r="G7" s="15"/>
    </row>
    <row r="8" spans="1:12" s="57" customFormat="1" ht="15" customHeight="1" x14ac:dyDescent="0.2">
      <c r="A8" s="402" t="s">
        <v>107</v>
      </c>
      <c r="B8" s="56" t="s">
        <v>108</v>
      </c>
      <c r="C8" s="278">
        <v>18697987266.389996</v>
      </c>
      <c r="D8" s="278">
        <v>1282600699.1500013</v>
      </c>
      <c r="E8" s="290">
        <v>606675416.08000004</v>
      </c>
      <c r="G8" s="58"/>
    </row>
    <row r="9" spans="1:12" s="59" customFormat="1" ht="12.75" customHeight="1" x14ac:dyDescent="0.2">
      <c r="A9" s="403"/>
      <c r="B9" s="111" t="s">
        <v>109</v>
      </c>
      <c r="C9" s="136">
        <v>16458119510.089996</v>
      </c>
      <c r="D9" s="136">
        <v>1163344410.5800011</v>
      </c>
      <c r="E9" s="135">
        <v>510265541.88</v>
      </c>
    </row>
    <row r="10" spans="1:12" s="59" customFormat="1" ht="14.25" customHeight="1" x14ac:dyDescent="0.2">
      <c r="A10" s="404"/>
      <c r="B10" s="112" t="s">
        <v>110</v>
      </c>
      <c r="C10" s="282">
        <v>2239867756.3000002</v>
      </c>
      <c r="D10" s="282">
        <v>119256288.57000017</v>
      </c>
      <c r="E10" s="291">
        <v>96409874.200000003</v>
      </c>
    </row>
    <row r="11" spans="1:12" s="40" customFormat="1" ht="14.25" customHeight="1" x14ac:dyDescent="0.2">
      <c r="A11" s="394" t="s">
        <v>111</v>
      </c>
      <c r="B11" s="54" t="s">
        <v>108</v>
      </c>
      <c r="C11" s="286">
        <v>4916158495.3700008</v>
      </c>
      <c r="D11" s="286">
        <v>400337971.81</v>
      </c>
      <c r="E11" s="289">
        <v>147896656.80000001</v>
      </c>
      <c r="G11" s="15"/>
    </row>
    <row r="12" spans="1:12" s="35" customFormat="1" ht="12" customHeight="1" x14ac:dyDescent="0.2">
      <c r="A12" s="395"/>
      <c r="B12" s="113" t="s">
        <v>109</v>
      </c>
      <c r="C12" s="81">
        <v>4116929314.4900007</v>
      </c>
      <c r="D12" s="81">
        <v>357173064.68000001</v>
      </c>
      <c r="E12" s="80">
        <v>124366691.59</v>
      </c>
    </row>
    <row r="13" spans="1:12" s="35" customFormat="1" ht="14.25" customHeight="1" x14ac:dyDescent="0.2">
      <c r="A13" s="395"/>
      <c r="B13" s="209" t="s">
        <v>110</v>
      </c>
      <c r="C13" s="288">
        <v>799229180.88000011</v>
      </c>
      <c r="D13" s="288">
        <v>43164907.130000003</v>
      </c>
      <c r="E13" s="292">
        <v>23529965.210000023</v>
      </c>
    </row>
    <row r="14" spans="1:12" s="40" customFormat="1" ht="14.25" customHeight="1" x14ac:dyDescent="0.2">
      <c r="A14" s="399" t="s">
        <v>87</v>
      </c>
      <c r="B14" s="210" t="s">
        <v>108</v>
      </c>
      <c r="C14" s="293">
        <v>3796865155.3999996</v>
      </c>
      <c r="D14" s="293">
        <v>264876747.44999999</v>
      </c>
      <c r="E14" s="294">
        <v>142595083.02000043</v>
      </c>
      <c r="G14" s="15"/>
    </row>
    <row r="15" spans="1:12" s="35" customFormat="1" ht="12" customHeight="1" x14ac:dyDescent="0.2">
      <c r="A15" s="395"/>
      <c r="B15" s="113" t="s">
        <v>109</v>
      </c>
      <c r="C15" s="81">
        <v>3453543429.1099997</v>
      </c>
      <c r="D15" s="81">
        <v>243770181.66999999</v>
      </c>
      <c r="E15" s="80">
        <v>133479851.05000043</v>
      </c>
    </row>
    <row r="16" spans="1:12" s="35" customFormat="1" ht="14.25" customHeight="1" x14ac:dyDescent="0.2">
      <c r="A16" s="400"/>
      <c r="B16" s="208" t="s">
        <v>110</v>
      </c>
      <c r="C16" s="295">
        <v>343321726.2899999</v>
      </c>
      <c r="D16" s="295">
        <v>21106565.779999986</v>
      </c>
      <c r="E16" s="296">
        <v>9115231.9700000007</v>
      </c>
    </row>
    <row r="17" spans="1:7" s="40" customFormat="1" ht="14.25" customHeight="1" x14ac:dyDescent="0.2">
      <c r="A17" s="401" t="s">
        <v>112</v>
      </c>
      <c r="B17" s="210" t="s">
        <v>108</v>
      </c>
      <c r="C17" s="293">
        <v>272598290.77999997</v>
      </c>
      <c r="D17" s="293">
        <v>20218614.719999995</v>
      </c>
      <c r="E17" s="294">
        <v>19985147.400000043</v>
      </c>
      <c r="G17" s="15"/>
    </row>
    <row r="18" spans="1:7" s="35" customFormat="1" ht="12" customHeight="1" x14ac:dyDescent="0.2">
      <c r="A18" s="395"/>
      <c r="B18" s="113" t="s">
        <v>109</v>
      </c>
      <c r="C18" s="81">
        <v>230757953.65000001</v>
      </c>
      <c r="D18" s="81">
        <v>17701879.23</v>
      </c>
      <c r="E18" s="80">
        <v>17557755.870000042</v>
      </c>
    </row>
    <row r="19" spans="1:7" s="35" customFormat="1" ht="14.25" customHeight="1" x14ac:dyDescent="0.2">
      <c r="A19" s="400"/>
      <c r="B19" s="208" t="s">
        <v>110</v>
      </c>
      <c r="C19" s="295">
        <v>41840337.129999995</v>
      </c>
      <c r="D19" s="295">
        <v>2516735.4899999956</v>
      </c>
      <c r="E19" s="296">
        <v>2427391.5299999998</v>
      </c>
    </row>
    <row r="20" spans="1:7" s="40" customFormat="1" ht="14.25" customHeight="1" x14ac:dyDescent="0.2">
      <c r="A20" s="399" t="s">
        <v>89</v>
      </c>
      <c r="B20" s="210" t="s">
        <v>108</v>
      </c>
      <c r="C20" s="293">
        <v>766575082.58000004</v>
      </c>
      <c r="D20" s="293">
        <v>58510710.140000001</v>
      </c>
      <c r="E20" s="294">
        <v>17185706.190000001</v>
      </c>
      <c r="G20" s="15"/>
    </row>
    <row r="21" spans="1:7" s="35" customFormat="1" ht="12" customHeight="1" x14ac:dyDescent="0.2">
      <c r="A21" s="395"/>
      <c r="B21" s="113" t="s">
        <v>109</v>
      </c>
      <c r="C21" s="81">
        <v>581100128.50999999</v>
      </c>
      <c r="D21" s="81">
        <v>44057841.869999997</v>
      </c>
      <c r="E21" s="80">
        <v>13091911.880000001</v>
      </c>
    </row>
    <row r="22" spans="1:7" s="35" customFormat="1" ht="14.25" customHeight="1" x14ac:dyDescent="0.2">
      <c r="A22" s="400"/>
      <c r="B22" s="208" t="s">
        <v>110</v>
      </c>
      <c r="C22" s="295">
        <v>185474954.07000002</v>
      </c>
      <c r="D22" s="295">
        <v>14452868.27</v>
      </c>
      <c r="E22" s="296">
        <v>4093794.3099999991</v>
      </c>
    </row>
    <row r="23" spans="1:7" s="40" customFormat="1" ht="14.25" customHeight="1" x14ac:dyDescent="0.2">
      <c r="A23" s="399" t="s">
        <v>90</v>
      </c>
      <c r="B23" s="210" t="s">
        <v>108</v>
      </c>
      <c r="C23" s="293">
        <v>283377181.67000002</v>
      </c>
      <c r="D23" s="293">
        <v>22017432.099999998</v>
      </c>
      <c r="E23" s="294">
        <v>11032481.960000006</v>
      </c>
      <c r="G23" s="15"/>
    </row>
    <row r="24" spans="1:7" s="35" customFormat="1" ht="12" customHeight="1" x14ac:dyDescent="0.2">
      <c r="A24" s="395"/>
      <c r="B24" s="113" t="s">
        <v>109</v>
      </c>
      <c r="C24" s="81">
        <v>222841569.46000001</v>
      </c>
      <c r="D24" s="81">
        <v>21399963.469999999</v>
      </c>
      <c r="E24" s="80">
        <v>10575804.840000007</v>
      </c>
    </row>
    <row r="25" spans="1:7" s="35" customFormat="1" ht="14.25" customHeight="1" x14ac:dyDescent="0.2">
      <c r="A25" s="400"/>
      <c r="B25" s="208" t="s">
        <v>110</v>
      </c>
      <c r="C25" s="295">
        <v>60535612.210000001</v>
      </c>
      <c r="D25" s="295">
        <v>617468.63</v>
      </c>
      <c r="E25" s="296">
        <v>456677.12</v>
      </c>
    </row>
    <row r="26" spans="1:7" s="40" customFormat="1" ht="14.25" customHeight="1" x14ac:dyDescent="0.2">
      <c r="A26" s="396" t="s">
        <v>113</v>
      </c>
      <c r="B26" s="210" t="s">
        <v>108</v>
      </c>
      <c r="C26" s="293">
        <v>5282438490.6900005</v>
      </c>
      <c r="D26" s="293">
        <v>367713784.07000005</v>
      </c>
      <c r="E26" s="294">
        <v>212501412.39000005</v>
      </c>
      <c r="G26" s="15"/>
    </row>
    <row r="27" spans="1:7" s="35" customFormat="1" ht="12" customHeight="1" x14ac:dyDescent="0.2">
      <c r="A27" s="397"/>
      <c r="B27" s="113" t="s">
        <v>109</v>
      </c>
      <c r="C27" s="81">
        <v>4731434807.4200001</v>
      </c>
      <c r="D27" s="81">
        <v>338014548.18000007</v>
      </c>
      <c r="E27" s="80">
        <v>162939348.49000004</v>
      </c>
    </row>
    <row r="28" spans="1:7" s="35" customFormat="1" ht="14.25" customHeight="1" x14ac:dyDescent="0.2">
      <c r="A28" s="398"/>
      <c r="B28" s="208" t="s">
        <v>110</v>
      </c>
      <c r="C28" s="295">
        <v>551003683.26999998</v>
      </c>
      <c r="D28" s="295">
        <v>29699235.890000001</v>
      </c>
      <c r="E28" s="296">
        <v>49562063.899999991</v>
      </c>
    </row>
    <row r="29" spans="1:7" s="40" customFormat="1" ht="14.25" customHeight="1" x14ac:dyDescent="0.2">
      <c r="A29" s="391" t="s">
        <v>114</v>
      </c>
      <c r="B29" s="210" t="s">
        <v>108</v>
      </c>
      <c r="C29" s="293">
        <v>24465813.760000002</v>
      </c>
      <c r="D29" s="293">
        <v>1565984.8500000003</v>
      </c>
      <c r="E29" s="294">
        <v>1072749.2500000002</v>
      </c>
      <c r="G29" s="15"/>
    </row>
    <row r="30" spans="1:7" s="35" customFormat="1" ht="12" customHeight="1" x14ac:dyDescent="0.2">
      <c r="A30" s="392"/>
      <c r="B30" s="113" t="s">
        <v>109</v>
      </c>
      <c r="C30" s="81">
        <v>21716427.140000001</v>
      </c>
      <c r="D30" s="81">
        <v>1561135.7400000002</v>
      </c>
      <c r="E30" s="80">
        <v>1014732.5400000002</v>
      </c>
    </row>
    <row r="31" spans="1:7" s="35" customFormat="1" ht="14.25" customHeight="1" x14ac:dyDescent="0.2">
      <c r="A31" s="393"/>
      <c r="B31" s="208" t="s">
        <v>110</v>
      </c>
      <c r="C31" s="295">
        <v>2749386.62</v>
      </c>
      <c r="D31" s="295">
        <v>4849.1100000000006</v>
      </c>
      <c r="E31" s="296">
        <v>58016.71</v>
      </c>
    </row>
    <row r="32" spans="1:7" s="40" customFormat="1" ht="14.25" customHeight="1" x14ac:dyDescent="0.2">
      <c r="A32" s="388" t="s">
        <v>94</v>
      </c>
      <c r="B32" s="210" t="s">
        <v>108</v>
      </c>
      <c r="C32" s="293">
        <v>833491721.8499999</v>
      </c>
      <c r="D32" s="293">
        <v>40649602.869999997</v>
      </c>
      <c r="E32" s="294">
        <v>0</v>
      </c>
      <c r="G32" s="15"/>
    </row>
    <row r="33" spans="1:7" s="35" customFormat="1" ht="12" customHeight="1" x14ac:dyDescent="0.2">
      <c r="A33" s="389"/>
      <c r="B33" s="113" t="s">
        <v>109</v>
      </c>
      <c r="C33" s="81">
        <v>833491721.8499999</v>
      </c>
      <c r="D33" s="81">
        <v>40649602.869999997</v>
      </c>
      <c r="E33" s="80">
        <v>0</v>
      </c>
    </row>
    <row r="34" spans="1:7" s="35" customFormat="1" ht="14.25" customHeight="1" x14ac:dyDescent="0.2">
      <c r="A34" s="390"/>
      <c r="B34" s="208" t="s">
        <v>110</v>
      </c>
      <c r="C34" s="295">
        <v>0</v>
      </c>
      <c r="D34" s="295">
        <v>0</v>
      </c>
      <c r="E34" s="296">
        <v>0</v>
      </c>
    </row>
    <row r="35" spans="1:7" s="35" customFormat="1" ht="14.25" customHeight="1" x14ac:dyDescent="0.2">
      <c r="A35" s="388" t="s">
        <v>303</v>
      </c>
      <c r="B35" s="210" t="s">
        <v>108</v>
      </c>
      <c r="C35" s="288">
        <v>350674384.82999998</v>
      </c>
      <c r="D35" s="288">
        <v>0</v>
      </c>
      <c r="E35" s="292">
        <v>0</v>
      </c>
    </row>
    <row r="36" spans="1:7" s="35" customFormat="1" ht="14.25" customHeight="1" x14ac:dyDescent="0.2">
      <c r="A36" s="389"/>
      <c r="B36" s="209" t="s">
        <v>109</v>
      </c>
      <c r="C36" s="288">
        <v>350674384.82999998</v>
      </c>
      <c r="D36" s="288">
        <v>0</v>
      </c>
      <c r="E36" s="292">
        <v>0</v>
      </c>
    </row>
    <row r="37" spans="1:7" s="35" customFormat="1" ht="14.25" customHeight="1" x14ac:dyDescent="0.2">
      <c r="A37" s="390"/>
      <c r="B37" s="209" t="s">
        <v>110</v>
      </c>
      <c r="C37" s="288">
        <v>0</v>
      </c>
      <c r="D37" s="288">
        <v>0</v>
      </c>
      <c r="E37" s="292">
        <v>0</v>
      </c>
    </row>
    <row r="38" spans="1:7" s="40" customFormat="1" ht="14.25" customHeight="1" x14ac:dyDescent="0.2">
      <c r="A38" s="388" t="s">
        <v>95</v>
      </c>
      <c r="B38" s="210" t="s">
        <v>108</v>
      </c>
      <c r="C38" s="293">
        <v>765129460.63999999</v>
      </c>
      <c r="D38" s="293">
        <v>23307947.120000016</v>
      </c>
      <c r="E38" s="294">
        <v>13514847.470000003</v>
      </c>
      <c r="G38" s="15"/>
    </row>
    <row r="39" spans="1:7" s="35" customFormat="1" ht="12" customHeight="1" x14ac:dyDescent="0.2">
      <c r="A39" s="389"/>
      <c r="B39" s="113" t="s">
        <v>109</v>
      </c>
      <c r="C39" s="81">
        <v>743346831.55999994</v>
      </c>
      <c r="D39" s="81">
        <v>22786643.060000017</v>
      </c>
      <c r="E39" s="80">
        <v>10570950.050000001</v>
      </c>
    </row>
    <row r="40" spans="1:7" s="35" customFormat="1" ht="14.25" customHeight="1" x14ac:dyDescent="0.2">
      <c r="A40" s="390"/>
      <c r="B40" s="208" t="s">
        <v>110</v>
      </c>
      <c r="C40" s="295">
        <v>21782629.079999998</v>
      </c>
      <c r="D40" s="295">
        <v>521304.06</v>
      </c>
      <c r="E40" s="296">
        <v>2943897.4200000009</v>
      </c>
    </row>
    <row r="41" spans="1:7" s="40" customFormat="1" ht="14.25" customHeight="1" x14ac:dyDescent="0.2">
      <c r="A41" s="391" t="s">
        <v>115</v>
      </c>
      <c r="B41" s="210" t="s">
        <v>108</v>
      </c>
      <c r="C41" s="293">
        <v>628176357.51999998</v>
      </c>
      <c r="D41" s="293">
        <v>25540402.709999993</v>
      </c>
      <c r="E41" s="294">
        <v>12305868.620000008</v>
      </c>
      <c r="G41" s="15"/>
    </row>
    <row r="42" spans="1:7" s="35" customFormat="1" ht="12" customHeight="1" x14ac:dyDescent="0.2">
      <c r="A42" s="392"/>
      <c r="B42" s="113" t="s">
        <v>109</v>
      </c>
      <c r="C42" s="81">
        <v>504740605.27999997</v>
      </c>
      <c r="D42" s="81">
        <v>22279924.649999995</v>
      </c>
      <c r="E42" s="80">
        <v>10450276.420000006</v>
      </c>
    </row>
    <row r="43" spans="1:7" s="35" customFormat="1" ht="14.25" customHeight="1" x14ac:dyDescent="0.2">
      <c r="A43" s="393"/>
      <c r="B43" s="208" t="s">
        <v>110</v>
      </c>
      <c r="C43" s="295">
        <v>123435752.24000001</v>
      </c>
      <c r="D43" s="295">
        <v>3260478.06</v>
      </c>
      <c r="E43" s="296">
        <v>1855592.2000000023</v>
      </c>
    </row>
    <row r="44" spans="1:7" s="40" customFormat="1" ht="14.25" customHeight="1" x14ac:dyDescent="0.2">
      <c r="A44" s="391" t="s">
        <v>116</v>
      </c>
      <c r="B44" s="210" t="s">
        <v>108</v>
      </c>
      <c r="C44" s="293">
        <v>101442784.81</v>
      </c>
      <c r="D44" s="293">
        <v>2452556.3899999983</v>
      </c>
      <c r="E44" s="294">
        <v>2369049.9899999984</v>
      </c>
      <c r="G44" s="15"/>
    </row>
    <row r="45" spans="1:7" s="35" customFormat="1" ht="12" customHeight="1" x14ac:dyDescent="0.2">
      <c r="A45" s="392"/>
      <c r="B45" s="113" t="s">
        <v>109</v>
      </c>
      <c r="C45" s="81">
        <v>83106816.75</v>
      </c>
      <c r="D45" s="81">
        <v>2402654.3899999983</v>
      </c>
      <c r="E45" s="80">
        <v>2064402.9199999985</v>
      </c>
    </row>
    <row r="46" spans="1:7" s="35" customFormat="1" ht="14.25" customHeight="1" x14ac:dyDescent="0.2">
      <c r="A46" s="393"/>
      <c r="B46" s="208" t="s">
        <v>110</v>
      </c>
      <c r="C46" s="295">
        <v>18335968.060000006</v>
      </c>
      <c r="D46" s="295">
        <v>49901.999999999985</v>
      </c>
      <c r="E46" s="296">
        <v>304647.06999999995</v>
      </c>
    </row>
    <row r="47" spans="1:7" s="40" customFormat="1" ht="14.25" customHeight="1" x14ac:dyDescent="0.2">
      <c r="A47" s="391" t="s">
        <v>117</v>
      </c>
      <c r="B47" s="210" t="s">
        <v>108</v>
      </c>
      <c r="C47" s="293">
        <v>335859726.44</v>
      </c>
      <c r="D47" s="293">
        <v>32662907.660000004</v>
      </c>
      <c r="E47" s="294">
        <v>10897278.469999997</v>
      </c>
      <c r="G47" s="15"/>
    </row>
    <row r="48" spans="1:7" s="35" customFormat="1" ht="12" customHeight="1" x14ac:dyDescent="0.2">
      <c r="A48" s="392"/>
      <c r="B48" s="113" t="s">
        <v>109</v>
      </c>
      <c r="C48" s="81">
        <v>286076999.00999999</v>
      </c>
      <c r="D48" s="81">
        <v>29958953.100000001</v>
      </c>
      <c r="E48" s="80">
        <v>9756784.2399999965</v>
      </c>
    </row>
    <row r="49" spans="1:7" s="35" customFormat="1" ht="14.25" customHeight="1" x14ac:dyDescent="0.2">
      <c r="A49" s="393"/>
      <c r="B49" s="208" t="s">
        <v>110</v>
      </c>
      <c r="C49" s="295">
        <v>49782727.43</v>
      </c>
      <c r="D49" s="295">
        <v>2703954.5600000042</v>
      </c>
      <c r="E49" s="296">
        <v>1140494.2300000002</v>
      </c>
    </row>
    <row r="50" spans="1:7" s="40" customFormat="1" ht="14.25" customHeight="1" x14ac:dyDescent="0.2">
      <c r="A50" s="391" t="s">
        <v>275</v>
      </c>
      <c r="B50" s="210" t="s">
        <v>108</v>
      </c>
      <c r="C50" s="293">
        <v>0</v>
      </c>
      <c r="D50" s="293">
        <v>0</v>
      </c>
      <c r="E50" s="294">
        <v>0</v>
      </c>
      <c r="G50" s="15"/>
    </row>
    <row r="51" spans="1:7" s="35" customFormat="1" ht="12" customHeight="1" x14ac:dyDescent="0.2">
      <c r="A51" s="392"/>
      <c r="B51" s="113" t="s">
        <v>109</v>
      </c>
      <c r="C51" s="81">
        <v>0</v>
      </c>
      <c r="D51" s="81">
        <v>0</v>
      </c>
      <c r="E51" s="80">
        <v>0</v>
      </c>
    </row>
    <row r="52" spans="1:7" s="35" customFormat="1" ht="14.25" customHeight="1" x14ac:dyDescent="0.2">
      <c r="A52" s="393"/>
      <c r="B52" s="208" t="s">
        <v>110</v>
      </c>
      <c r="C52" s="295">
        <v>0</v>
      </c>
      <c r="D52" s="295">
        <v>0</v>
      </c>
      <c r="E52" s="296">
        <v>0</v>
      </c>
    </row>
    <row r="53" spans="1:7" s="40" customFormat="1" ht="14.25" customHeight="1" x14ac:dyDescent="0.2">
      <c r="A53" s="391" t="s">
        <v>118</v>
      </c>
      <c r="B53" s="210" t="s">
        <v>108</v>
      </c>
      <c r="C53" s="293">
        <v>259745824.19999996</v>
      </c>
      <c r="D53" s="293">
        <v>18653184.340000004</v>
      </c>
      <c r="E53" s="294">
        <v>12959887.990000041</v>
      </c>
      <c r="G53" s="15"/>
    </row>
    <row r="54" spans="1:7" s="35" customFormat="1" ht="12" customHeight="1" x14ac:dyDescent="0.2">
      <c r="A54" s="392"/>
      <c r="B54" s="113" t="s">
        <v>109</v>
      </c>
      <c r="C54" s="81">
        <v>235644408.06999996</v>
      </c>
      <c r="D54" s="81">
        <v>17924023.430000003</v>
      </c>
      <c r="E54" s="80">
        <v>12285139.370000042</v>
      </c>
    </row>
    <row r="55" spans="1:7" s="35" customFormat="1" ht="14.25" customHeight="1" x14ac:dyDescent="0.2">
      <c r="A55" s="393"/>
      <c r="B55" s="208" t="s">
        <v>110</v>
      </c>
      <c r="C55" s="295">
        <v>24101416.130000003</v>
      </c>
      <c r="D55" s="295">
        <v>729160.90999999992</v>
      </c>
      <c r="E55" s="296">
        <v>674748.62</v>
      </c>
    </row>
    <row r="56" spans="1:7" s="40" customFormat="1" ht="14.25" customHeight="1" x14ac:dyDescent="0.2">
      <c r="A56" s="387" t="s">
        <v>103</v>
      </c>
      <c r="B56" s="207" t="s">
        <v>108</v>
      </c>
      <c r="C56" s="78">
        <v>80988495.849999994</v>
      </c>
      <c r="D56" s="78">
        <v>4092852.92</v>
      </c>
      <c r="E56" s="77">
        <v>2359246.5300000007</v>
      </c>
      <c r="G56" s="15"/>
    </row>
    <row r="57" spans="1:7" s="35" customFormat="1" ht="12" customHeight="1" x14ac:dyDescent="0.2">
      <c r="A57" s="387"/>
      <c r="B57" s="113" t="s">
        <v>109</v>
      </c>
      <c r="C57" s="81">
        <v>62714112.960000001</v>
      </c>
      <c r="D57" s="81">
        <v>3663994.2399999998</v>
      </c>
      <c r="E57" s="80">
        <v>2111892.6200000006</v>
      </c>
    </row>
    <row r="58" spans="1:7" s="35" customFormat="1" ht="15.75" customHeight="1" x14ac:dyDescent="0.2">
      <c r="A58" s="387"/>
      <c r="B58" s="114" t="s">
        <v>110</v>
      </c>
      <c r="C58" s="288">
        <v>18274382.890000001</v>
      </c>
      <c r="D58" s="288">
        <v>428858.68</v>
      </c>
      <c r="E58" s="292">
        <v>247353.91</v>
      </c>
    </row>
    <row r="59" spans="1:7" s="23" customFormat="1" ht="15.75" customHeight="1" x14ac:dyDescent="0.2">
      <c r="A59" s="75" t="s">
        <v>119</v>
      </c>
      <c r="B59" s="75"/>
      <c r="C59" s="75"/>
      <c r="D59" s="75"/>
      <c r="E59" s="75"/>
    </row>
    <row r="60" spans="1:7" s="23" customFormat="1" ht="13.5" customHeight="1" x14ac:dyDescent="0.2">
      <c r="A60" s="76" t="s">
        <v>120</v>
      </c>
      <c r="B60" s="76"/>
      <c r="C60" s="76"/>
      <c r="D60" s="76"/>
      <c r="E60" s="76"/>
    </row>
    <row r="61" spans="1:7" ht="21.95" customHeight="1" x14ac:dyDescent="0.2">
      <c r="A61" s="55"/>
    </row>
    <row r="62" spans="1:7" ht="21.95" customHeight="1" x14ac:dyDescent="0.2">
      <c r="A62" s="55"/>
    </row>
    <row r="63" spans="1:7" ht="21.95" customHeight="1" x14ac:dyDescent="0.2">
      <c r="A63" s="55"/>
    </row>
    <row r="64" spans="1:7" ht="21.95" customHeight="1" x14ac:dyDescent="0.2">
      <c r="A64" s="55"/>
    </row>
    <row r="65" spans="1:1" ht="21.95" customHeight="1" x14ac:dyDescent="0.2">
      <c r="A65" s="55"/>
    </row>
    <row r="66" spans="1:1" ht="21.95" customHeight="1" x14ac:dyDescent="0.2">
      <c r="A66" s="55"/>
    </row>
    <row r="67" spans="1:1" ht="21.95" customHeight="1" x14ac:dyDescent="0.2">
      <c r="A67" s="55"/>
    </row>
    <row r="68" spans="1:1" ht="21.95" customHeight="1" x14ac:dyDescent="0.2">
      <c r="A68" s="55"/>
    </row>
    <row r="69" spans="1:1" ht="21.95" customHeight="1" x14ac:dyDescent="0.2">
      <c r="A69" s="55"/>
    </row>
    <row r="70" spans="1:1" ht="21.95" customHeight="1" x14ac:dyDescent="0.2">
      <c r="A70" s="55"/>
    </row>
    <row r="71" spans="1:1" ht="21.95" customHeight="1" x14ac:dyDescent="0.2">
      <c r="A71" s="55"/>
    </row>
    <row r="72" spans="1:1" ht="21.95" customHeight="1" x14ac:dyDescent="0.2">
      <c r="A72" s="55"/>
    </row>
    <row r="73" spans="1:1" ht="21.95" customHeight="1" x14ac:dyDescent="0.2">
      <c r="A73" s="55"/>
    </row>
    <row r="74" spans="1:1" ht="21.95" customHeight="1" x14ac:dyDescent="0.2">
      <c r="A74" s="55"/>
    </row>
    <row r="75" spans="1:1" ht="21.95" customHeight="1" x14ac:dyDescent="0.2">
      <c r="A75" s="55"/>
    </row>
    <row r="76" spans="1:1" ht="21.95" customHeight="1" x14ac:dyDescent="0.2">
      <c r="A76" s="55"/>
    </row>
    <row r="77" spans="1:1" ht="21.95" customHeight="1" x14ac:dyDescent="0.2">
      <c r="A77" s="55"/>
    </row>
    <row r="78" spans="1:1" ht="21.95" customHeight="1" x14ac:dyDescent="0.2">
      <c r="A78" s="55"/>
    </row>
    <row r="79" spans="1:1" ht="21.95" customHeight="1" x14ac:dyDescent="0.2">
      <c r="A79" s="55"/>
    </row>
    <row r="80" spans="1:1" ht="21.95" customHeight="1" x14ac:dyDescent="0.2">
      <c r="A80" s="55"/>
    </row>
    <row r="81" spans="1:1" ht="21.95" customHeight="1" x14ac:dyDescent="0.2">
      <c r="A81" s="55"/>
    </row>
    <row r="82" spans="1:1" ht="21.95" customHeight="1" x14ac:dyDescent="0.2">
      <c r="A82" s="55"/>
    </row>
    <row r="83" spans="1:1" ht="21.95" customHeight="1" x14ac:dyDescent="0.2">
      <c r="A83" s="55"/>
    </row>
    <row r="84" spans="1:1" ht="21.95" customHeight="1" x14ac:dyDescent="0.2">
      <c r="A84" s="55"/>
    </row>
    <row r="85" spans="1:1" ht="21.95" customHeight="1" x14ac:dyDescent="0.2">
      <c r="A85" s="55"/>
    </row>
  </sheetData>
  <mergeCells count="22">
    <mergeCell ref="A8:A10"/>
    <mergeCell ref="A1:E1"/>
    <mergeCell ref="A3:E3"/>
    <mergeCell ref="C5:E5"/>
    <mergeCell ref="A5:B7"/>
    <mergeCell ref="C7:E7"/>
    <mergeCell ref="A35:A37"/>
    <mergeCell ref="A50:A52"/>
    <mergeCell ref="A53:A55"/>
    <mergeCell ref="A11:A13"/>
    <mergeCell ref="A26:A28"/>
    <mergeCell ref="A29:A31"/>
    <mergeCell ref="A32:A34"/>
    <mergeCell ref="A14:A16"/>
    <mergeCell ref="A17:A19"/>
    <mergeCell ref="A20:A22"/>
    <mergeCell ref="A23:A25"/>
    <mergeCell ref="A56:A58"/>
    <mergeCell ref="A38:A40"/>
    <mergeCell ref="A41:A43"/>
    <mergeCell ref="A44:A46"/>
    <mergeCell ref="A47:A49"/>
  </mergeCells>
  <phoneticPr fontId="2" type="noConversion"/>
  <printOptions horizontalCentered="1" verticalCentered="1"/>
  <pageMargins left="0.27559055118110237" right="0.39370078740157483" top="0.23622047244094491" bottom="0.27559055118110237" header="0.15748031496062992" footer="7.874015748031496E-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7"/>
  <sheetViews>
    <sheetView showGridLines="0" workbookViewId="0">
      <selection activeCell="G5" sqref="G5"/>
    </sheetView>
  </sheetViews>
  <sheetFormatPr baseColWidth="10" defaultColWidth="11.42578125" defaultRowHeight="21.95" customHeight="1" x14ac:dyDescent="0.2"/>
  <cols>
    <col min="1" max="1" width="34.140625" style="6" customWidth="1"/>
    <col min="2" max="2" width="16.7109375" style="7" customWidth="1"/>
    <col min="3" max="7" width="16.7109375" style="8" customWidth="1"/>
    <col min="8" max="16384" width="11.42578125" style="7"/>
  </cols>
  <sheetData>
    <row r="1" spans="1:13" s="3" customFormat="1" ht="33" customHeight="1" x14ac:dyDescent="0.2">
      <c r="A1" s="356" t="s">
        <v>230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  <c r="M1" s="2"/>
    </row>
    <row r="2" spans="1:13" s="3" customFormat="1" ht="11.25" hidden="1" customHeight="1" x14ac:dyDescent="0.2">
      <c r="A2" s="87"/>
      <c r="B2" s="87"/>
      <c r="C2" s="87"/>
      <c r="D2" s="87"/>
      <c r="E2" s="87"/>
      <c r="F2" s="87"/>
      <c r="G2" s="87"/>
      <c r="H2" s="2"/>
      <c r="I2" s="2"/>
      <c r="J2" s="2"/>
      <c r="K2" s="2"/>
      <c r="L2" s="2"/>
      <c r="M2" s="2"/>
    </row>
    <row r="3" spans="1:13" s="3" customFormat="1" ht="23.25" customHeight="1" x14ac:dyDescent="0.2">
      <c r="A3" s="356" t="s">
        <v>364</v>
      </c>
      <c r="B3" s="356"/>
      <c r="C3" s="356"/>
      <c r="D3" s="356"/>
      <c r="E3" s="356"/>
      <c r="F3" s="356"/>
      <c r="G3" s="356"/>
      <c r="H3" s="4"/>
      <c r="I3" s="4"/>
      <c r="J3" s="4"/>
      <c r="K3" s="4"/>
      <c r="L3" s="4"/>
      <c r="M3" s="4"/>
    </row>
    <row r="4" spans="1:13" ht="11.25" customHeight="1" x14ac:dyDescent="0.2"/>
    <row r="5" spans="1:13" s="10" customFormat="1" ht="13.5" customHeight="1" x14ac:dyDescent="0.2">
      <c r="A5" s="92" t="s">
        <v>15</v>
      </c>
      <c r="C5" s="11"/>
      <c r="D5" s="11"/>
      <c r="E5" s="11"/>
      <c r="F5" s="11"/>
      <c r="G5" s="88" t="s">
        <v>121</v>
      </c>
    </row>
    <row r="6" spans="1:13" s="10" customFormat="1" ht="60.75" customHeight="1" x14ac:dyDescent="0.2">
      <c r="A6" s="12" t="s">
        <v>122</v>
      </c>
      <c r="B6" s="14" t="s">
        <v>264</v>
      </c>
      <c r="C6" s="14" t="s">
        <v>127</v>
      </c>
      <c r="D6" s="14" t="s">
        <v>123</v>
      </c>
      <c r="E6" s="14" t="s">
        <v>126</v>
      </c>
      <c r="F6" s="14" t="s">
        <v>124</v>
      </c>
      <c r="G6" s="12" t="s">
        <v>125</v>
      </c>
    </row>
    <row r="7" spans="1:13" s="16" customFormat="1" ht="39.950000000000003" customHeight="1" x14ac:dyDescent="0.2">
      <c r="A7" s="239" t="s">
        <v>276</v>
      </c>
      <c r="B7" s="86">
        <v>2455533919.0700006</v>
      </c>
      <c r="C7" s="297">
        <v>865924053.22000015</v>
      </c>
      <c r="D7" s="151">
        <v>373543524.0399999</v>
      </c>
      <c r="E7" s="151">
        <v>265631374.61000004</v>
      </c>
      <c r="F7" s="151">
        <v>630264983.05999994</v>
      </c>
      <c r="G7" s="297">
        <v>320169984.14000005</v>
      </c>
    </row>
    <row r="8" spans="1:13" s="18" customFormat="1" ht="39.950000000000003" customHeight="1" x14ac:dyDescent="0.2">
      <c r="A8" s="243" t="s">
        <v>312</v>
      </c>
      <c r="B8" s="80">
        <v>1636444611.7499998</v>
      </c>
      <c r="C8" s="81">
        <v>554731805.39999998</v>
      </c>
      <c r="D8" s="82">
        <v>280855910.48999995</v>
      </c>
      <c r="E8" s="82">
        <v>184394232.42000002</v>
      </c>
      <c r="F8" s="82">
        <v>414587831.36000001</v>
      </c>
      <c r="G8" s="81">
        <v>201874832.08000001</v>
      </c>
    </row>
    <row r="9" spans="1:13" s="18" customFormat="1" ht="39.950000000000003" customHeight="1" x14ac:dyDescent="0.2">
      <c r="A9" s="249" t="s">
        <v>330</v>
      </c>
      <c r="B9" s="80">
        <v>603423144.55000067</v>
      </c>
      <c r="C9" s="81">
        <v>244497375.48000008</v>
      </c>
      <c r="D9" s="82">
        <v>62465815.799999952</v>
      </c>
      <c r="E9" s="82">
        <v>61616333.860000007</v>
      </c>
      <c r="F9" s="82">
        <v>136415851.90999997</v>
      </c>
      <c r="G9" s="81">
        <v>98427767.5</v>
      </c>
    </row>
    <row r="10" spans="1:13" s="18" customFormat="1" ht="39.950000000000003" customHeight="1" x14ac:dyDescent="0.2">
      <c r="A10" s="249" t="s">
        <v>365</v>
      </c>
      <c r="B10" s="80">
        <v>215666162.77000031</v>
      </c>
      <c r="C10" s="81">
        <v>66694872.340000004</v>
      </c>
      <c r="D10" s="82">
        <v>30221797.75</v>
      </c>
      <c r="E10" s="82">
        <v>19620808.330000002</v>
      </c>
      <c r="F10" s="82">
        <v>79261299.789999992</v>
      </c>
      <c r="G10" s="81">
        <v>19867384.559999999</v>
      </c>
    </row>
    <row r="11" spans="1:13" s="18" customFormat="1" ht="39.950000000000003" customHeight="1" x14ac:dyDescent="0.2">
      <c r="A11" s="336" t="s">
        <v>329</v>
      </c>
      <c r="B11" s="80">
        <v>119256288.57000017</v>
      </c>
      <c r="C11" s="81">
        <v>43164907.130000003</v>
      </c>
      <c r="D11" s="82">
        <v>21106565.779999986</v>
      </c>
      <c r="E11" s="82">
        <v>15070336.9</v>
      </c>
      <c r="F11" s="82">
        <v>29699235.890000001</v>
      </c>
      <c r="G11" s="81">
        <v>10215242.869999999</v>
      </c>
    </row>
    <row r="12" spans="1:13" s="18" customFormat="1" ht="39.950000000000003" customHeight="1" x14ac:dyDescent="0.2">
      <c r="A12" s="337" t="s">
        <v>322</v>
      </c>
      <c r="B12" s="83">
        <v>96409874.200000003</v>
      </c>
      <c r="C12" s="84">
        <v>23529965.210000023</v>
      </c>
      <c r="D12" s="85">
        <v>9115231.9700000007</v>
      </c>
      <c r="E12" s="85">
        <v>4550471.4299999988</v>
      </c>
      <c r="F12" s="85">
        <v>49562063.899999991</v>
      </c>
      <c r="G12" s="84">
        <v>9652141.6900000013</v>
      </c>
    </row>
    <row r="13" spans="1:13" s="35" customFormat="1" ht="13.5" customHeight="1" x14ac:dyDescent="0.2">
      <c r="A13" s="74" t="s">
        <v>119</v>
      </c>
      <c r="B13" s="74"/>
      <c r="C13" s="74"/>
      <c r="D13" s="74"/>
      <c r="E13" s="74"/>
      <c r="F13" s="60"/>
      <c r="G13" s="61"/>
    </row>
    <row r="14" spans="1:13" s="35" customFormat="1" ht="13.5" customHeight="1" x14ac:dyDescent="0.2">
      <c r="A14" s="74" t="s">
        <v>120</v>
      </c>
      <c r="B14" s="74"/>
      <c r="C14" s="74"/>
      <c r="D14" s="74"/>
      <c r="E14" s="74"/>
      <c r="F14" s="60"/>
      <c r="G14" s="61"/>
    </row>
    <row r="15" spans="1:13" s="35" customFormat="1" ht="13.5" customHeight="1" x14ac:dyDescent="0.2">
      <c r="A15" s="74" t="s">
        <v>331</v>
      </c>
      <c r="B15" s="74"/>
      <c r="C15" s="74"/>
      <c r="D15" s="74"/>
      <c r="E15" s="74"/>
      <c r="F15" s="24"/>
      <c r="G15" s="24"/>
    </row>
    <row r="16" spans="1:13" s="23" customFormat="1" ht="21.95" customHeight="1" x14ac:dyDescent="0.2">
      <c r="A16" s="25"/>
      <c r="B16" s="35"/>
      <c r="C16" s="24"/>
      <c r="D16" s="24"/>
      <c r="E16" s="24"/>
      <c r="F16" s="24"/>
      <c r="G16" s="24"/>
    </row>
    <row r="17" spans="1:7" s="23" customFormat="1" ht="21.95" customHeight="1" x14ac:dyDescent="0.2">
      <c r="A17" s="25"/>
      <c r="B17" s="35"/>
      <c r="C17" s="24"/>
      <c r="D17" s="24"/>
      <c r="E17" s="24"/>
      <c r="F17" s="24"/>
      <c r="G17" s="24"/>
    </row>
  </sheetData>
  <mergeCells count="2">
    <mergeCell ref="A1:G1"/>
    <mergeCell ref="A3:G3"/>
  </mergeCells>
  <phoneticPr fontId="2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X38"/>
  <sheetViews>
    <sheetView showGridLines="0" zoomScaleNormal="100" workbookViewId="0">
      <selection activeCell="O5" sqref="O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0.7109375" style="7" customWidth="1"/>
    <col min="3" max="15" width="10.7109375" style="8" customWidth="1"/>
    <col min="16" max="16384" width="11.42578125" style="7"/>
  </cols>
  <sheetData>
    <row r="1" spans="1:24" s="3" customFormat="1" ht="21" customHeight="1" x14ac:dyDescent="0.2">
      <c r="A1" s="384" t="s">
        <v>231</v>
      </c>
      <c r="B1" s="384"/>
      <c r="C1" s="384"/>
      <c r="D1" s="384"/>
      <c r="E1" s="384"/>
      <c r="F1" s="384"/>
      <c r="G1" s="384"/>
      <c r="H1" s="385" t="s">
        <v>249</v>
      </c>
      <c r="I1" s="385"/>
      <c r="J1" s="385"/>
      <c r="K1" s="385"/>
      <c r="L1" s="385"/>
      <c r="M1" s="385"/>
      <c r="N1" s="385"/>
      <c r="O1" s="385"/>
      <c r="P1" s="2"/>
      <c r="Q1" s="2"/>
      <c r="R1" s="2"/>
      <c r="S1" s="2"/>
      <c r="T1" s="2"/>
      <c r="U1" s="2"/>
      <c r="V1" s="2"/>
      <c r="W1" s="2"/>
      <c r="X1" s="2"/>
    </row>
    <row r="2" spans="1:24" s="3" customFormat="1" ht="4.5" customHeight="1" x14ac:dyDescent="0.2">
      <c r="A2" s="87"/>
      <c r="B2" s="87"/>
      <c r="C2" s="87"/>
      <c r="D2" s="87"/>
      <c r="E2" s="87"/>
      <c r="F2" s="87"/>
      <c r="G2" s="87"/>
      <c r="H2" s="89"/>
      <c r="I2" s="89"/>
      <c r="J2" s="89"/>
      <c r="K2" s="89"/>
      <c r="L2" s="89"/>
      <c r="M2" s="89"/>
      <c r="N2" s="89"/>
      <c r="O2" s="89"/>
      <c r="P2" s="4"/>
      <c r="Q2" s="2"/>
      <c r="R2" s="2"/>
      <c r="S2" s="2"/>
      <c r="T2" s="2"/>
      <c r="U2" s="2"/>
      <c r="V2" s="2"/>
      <c r="W2" s="2"/>
      <c r="X2" s="2"/>
    </row>
    <row r="3" spans="1:24" s="3" customFormat="1" ht="18" customHeight="1" x14ac:dyDescent="0.2">
      <c r="A3" s="384" t="s">
        <v>366</v>
      </c>
      <c r="B3" s="384"/>
      <c r="C3" s="384"/>
      <c r="D3" s="384"/>
      <c r="E3" s="384"/>
      <c r="F3" s="384"/>
      <c r="G3" s="384"/>
      <c r="H3" s="386" t="s">
        <v>362</v>
      </c>
      <c r="I3" s="386"/>
      <c r="J3" s="386"/>
      <c r="K3" s="386"/>
      <c r="L3" s="386"/>
      <c r="M3" s="386"/>
      <c r="N3" s="386"/>
      <c r="O3" s="386"/>
      <c r="P3" s="5"/>
      <c r="Q3" s="4"/>
      <c r="R3" s="4"/>
      <c r="S3" s="4"/>
      <c r="T3" s="4"/>
      <c r="U3" s="4"/>
      <c r="V3" s="4"/>
      <c r="W3" s="4"/>
      <c r="X3" s="4"/>
    </row>
    <row r="4" spans="1:24" ht="13.5" customHeight="1" x14ac:dyDescent="0.2"/>
    <row r="5" spans="1:24" s="10" customFormat="1" ht="13.5" customHeight="1" x14ac:dyDescent="0.2">
      <c r="A5" s="92" t="s">
        <v>15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8" t="s">
        <v>334</v>
      </c>
    </row>
    <row r="6" spans="1:24" s="10" customFormat="1" ht="25.5" customHeight="1" x14ac:dyDescent="0.2">
      <c r="A6" s="380" t="s">
        <v>122</v>
      </c>
      <c r="B6" s="370" t="s">
        <v>344</v>
      </c>
      <c r="C6" s="371"/>
      <c r="D6" s="371"/>
      <c r="E6" s="371"/>
      <c r="F6" s="371"/>
      <c r="G6" s="371"/>
      <c r="H6" s="372"/>
      <c r="I6" s="370" t="s">
        <v>345</v>
      </c>
      <c r="J6" s="371"/>
      <c r="K6" s="371"/>
      <c r="L6" s="371"/>
      <c r="M6" s="371"/>
      <c r="N6" s="371"/>
      <c r="O6" s="372"/>
    </row>
    <row r="7" spans="1:24" ht="25.5" customHeight="1" x14ac:dyDescent="0.2">
      <c r="A7" s="358"/>
      <c r="B7" s="144">
        <v>2015</v>
      </c>
      <c r="C7" s="184">
        <f>B7+1</f>
        <v>2016</v>
      </c>
      <c r="D7" s="184">
        <f t="shared" ref="D7:O7" si="0">C7+1</f>
        <v>2017</v>
      </c>
      <c r="E7" s="184">
        <f t="shared" si="0"/>
        <v>2018</v>
      </c>
      <c r="F7" s="343">
        <f>E7+1</f>
        <v>2019</v>
      </c>
      <c r="G7" s="344">
        <f t="shared" si="0"/>
        <v>2020</v>
      </c>
      <c r="H7" s="345">
        <f t="shared" si="0"/>
        <v>2021</v>
      </c>
      <c r="I7" s="144">
        <f>B7</f>
        <v>2015</v>
      </c>
      <c r="J7" s="184">
        <f t="shared" si="0"/>
        <v>2016</v>
      </c>
      <c r="K7" s="184">
        <f t="shared" si="0"/>
        <v>2017</v>
      </c>
      <c r="L7" s="184">
        <f t="shared" si="0"/>
        <v>2018</v>
      </c>
      <c r="M7" s="343">
        <f t="shared" si="0"/>
        <v>2019</v>
      </c>
      <c r="N7" s="344">
        <f t="shared" si="0"/>
        <v>2020</v>
      </c>
      <c r="O7" s="52">
        <f t="shared" si="0"/>
        <v>2021</v>
      </c>
      <c r="Q7" s="15"/>
    </row>
    <row r="8" spans="1:24" s="16" customFormat="1" ht="50.1" customHeight="1" x14ac:dyDescent="0.2">
      <c r="A8" s="239" t="s">
        <v>276</v>
      </c>
      <c r="B8" s="152">
        <v>2484.13</v>
      </c>
      <c r="C8" s="153">
        <v>2550.73</v>
      </c>
      <c r="D8" s="153">
        <v>2613.4299999999998</v>
      </c>
      <c r="E8" s="153">
        <v>2713.97</v>
      </c>
      <c r="F8" s="181">
        <v>2779.27</v>
      </c>
      <c r="G8" s="267">
        <v>2786.98</v>
      </c>
      <c r="H8" s="86">
        <v>2911.94</v>
      </c>
      <c r="I8" s="151">
        <v>2479.6699999999996</v>
      </c>
      <c r="J8" s="153">
        <v>2534.5600000000004</v>
      </c>
      <c r="K8" s="153">
        <v>2606.2400000000002</v>
      </c>
      <c r="L8" s="153">
        <v>2690.4200000000005</v>
      </c>
      <c r="M8" s="181">
        <v>2795.7000000000003</v>
      </c>
      <c r="N8" s="267">
        <v>2792.28</v>
      </c>
      <c r="O8" s="86">
        <v>2922.37</v>
      </c>
      <c r="Q8" s="17"/>
    </row>
    <row r="9" spans="1:24" s="35" customFormat="1" ht="35.1" customHeight="1" x14ac:dyDescent="0.2">
      <c r="A9" s="248" t="s">
        <v>343</v>
      </c>
      <c r="B9" s="140">
        <v>2451.4899999999998</v>
      </c>
      <c r="C9" s="154">
        <v>2528.9</v>
      </c>
      <c r="D9" s="154">
        <v>2587.77</v>
      </c>
      <c r="E9" s="154">
        <v>2693.61</v>
      </c>
      <c r="F9" s="182">
        <v>2757.41</v>
      </c>
      <c r="G9" s="146">
        <v>2772.89</v>
      </c>
      <c r="H9" s="77">
        <v>2893.7</v>
      </c>
      <c r="I9" s="79">
        <v>2457.2699999999995</v>
      </c>
      <c r="J9" s="154">
        <v>2512.14</v>
      </c>
      <c r="K9" s="154">
        <v>2587.19</v>
      </c>
      <c r="L9" s="154">
        <v>2669.19</v>
      </c>
      <c r="M9" s="182">
        <v>2774</v>
      </c>
      <c r="N9" s="146">
        <v>2770.66</v>
      </c>
      <c r="O9" s="77">
        <v>2899.33</v>
      </c>
      <c r="P9" s="41"/>
    </row>
    <row r="10" spans="1:24" s="35" customFormat="1" ht="20.100000000000001" customHeight="1" x14ac:dyDescent="0.2">
      <c r="A10" s="245" t="s">
        <v>128</v>
      </c>
      <c r="B10" s="140">
        <v>2639.48</v>
      </c>
      <c r="C10" s="154">
        <v>2722.68</v>
      </c>
      <c r="D10" s="154">
        <v>2758.8</v>
      </c>
      <c r="E10" s="154">
        <v>2840.11</v>
      </c>
      <c r="F10" s="182">
        <v>2957.79</v>
      </c>
      <c r="G10" s="146">
        <v>2918.33</v>
      </c>
      <c r="H10" s="77">
        <v>3101.81</v>
      </c>
      <c r="I10" s="79">
        <v>2652.9799999999996</v>
      </c>
      <c r="J10" s="154">
        <v>2677.66</v>
      </c>
      <c r="K10" s="154">
        <v>2788.1099999999997</v>
      </c>
      <c r="L10" s="154">
        <v>2864.7200000000007</v>
      </c>
      <c r="M10" s="182">
        <v>3004.23</v>
      </c>
      <c r="N10" s="146">
        <v>2978.54</v>
      </c>
      <c r="O10" s="77">
        <v>3144.64</v>
      </c>
    </row>
    <row r="11" spans="1:24" s="35" customFormat="1" ht="20.100000000000001" customHeight="1" x14ac:dyDescent="0.2">
      <c r="A11" s="245" t="s">
        <v>129</v>
      </c>
      <c r="B11" s="140">
        <v>2398.5</v>
      </c>
      <c r="C11" s="154">
        <v>2483.62</v>
      </c>
      <c r="D11" s="154">
        <v>2533.25</v>
      </c>
      <c r="E11" s="154">
        <v>2646.31</v>
      </c>
      <c r="F11" s="182">
        <v>2690.93</v>
      </c>
      <c r="G11" s="146">
        <v>2769.09</v>
      </c>
      <c r="H11" s="77">
        <v>2779.75</v>
      </c>
      <c r="I11" s="79">
        <v>2398.5099999999998</v>
      </c>
      <c r="J11" s="154">
        <v>2483.6100000000006</v>
      </c>
      <c r="K11" s="154">
        <v>2533.2600000000007</v>
      </c>
      <c r="L11" s="154">
        <v>2646.309999999999</v>
      </c>
      <c r="M11" s="182">
        <v>2699.7</v>
      </c>
      <c r="N11" s="146">
        <v>2688.04</v>
      </c>
      <c r="O11" s="77">
        <v>2855.48</v>
      </c>
    </row>
    <row r="12" spans="1:24" s="35" customFormat="1" ht="20.100000000000001" customHeight="1" x14ac:dyDescent="0.2">
      <c r="A12" s="245" t="s">
        <v>130</v>
      </c>
      <c r="B12" s="140">
        <v>2287.33</v>
      </c>
      <c r="C12" s="154">
        <v>2361.29</v>
      </c>
      <c r="D12" s="154">
        <v>2411.09</v>
      </c>
      <c r="E12" s="154">
        <v>2531.5</v>
      </c>
      <c r="F12" s="182">
        <v>2589.39</v>
      </c>
      <c r="G12" s="146">
        <v>2568.9</v>
      </c>
      <c r="H12" s="77">
        <v>2507.13</v>
      </c>
      <c r="I12" s="79">
        <v>2287.3300000000008</v>
      </c>
      <c r="J12" s="154">
        <v>2361.29</v>
      </c>
      <c r="K12" s="154">
        <v>2403.0099999999998</v>
      </c>
      <c r="L12" s="154">
        <v>2507.6900000000005</v>
      </c>
      <c r="M12" s="182">
        <v>2620.0700000000002</v>
      </c>
      <c r="N12" s="146">
        <v>2561.6</v>
      </c>
      <c r="O12" s="77">
        <v>2682.16</v>
      </c>
      <c r="P12" s="41"/>
    </row>
    <row r="13" spans="1:24" s="35" customFormat="1" ht="20.100000000000001" customHeight="1" x14ac:dyDescent="0.2">
      <c r="A13" s="245" t="s">
        <v>131</v>
      </c>
      <c r="B13" s="140">
        <v>2420.89</v>
      </c>
      <c r="C13" s="154">
        <v>2505.3000000000002</v>
      </c>
      <c r="D13" s="154">
        <v>2565.08</v>
      </c>
      <c r="E13" s="154">
        <v>2714.13</v>
      </c>
      <c r="F13" s="182">
        <v>2712.65</v>
      </c>
      <c r="G13" s="146">
        <v>2777.44</v>
      </c>
      <c r="H13" s="77">
        <v>2941.71</v>
      </c>
      <c r="I13" s="79">
        <v>2436.4299999999998</v>
      </c>
      <c r="J13" s="154">
        <v>2486.11</v>
      </c>
      <c r="K13" s="154">
        <v>2561.5099999999998</v>
      </c>
      <c r="L13" s="154">
        <v>2648.68</v>
      </c>
      <c r="M13" s="182">
        <v>2726.7900000000004</v>
      </c>
      <c r="N13" s="146">
        <v>2767.46</v>
      </c>
      <c r="O13" s="77">
        <v>2846.5</v>
      </c>
      <c r="P13" s="41"/>
    </row>
    <row r="14" spans="1:24" s="35" customFormat="1" ht="20.100000000000001" customHeight="1" x14ac:dyDescent="0.2">
      <c r="A14" s="245" t="s">
        <v>132</v>
      </c>
      <c r="B14" s="140">
        <v>2361.09</v>
      </c>
      <c r="C14" s="154">
        <v>2439.65</v>
      </c>
      <c r="D14" s="154">
        <v>2511.35</v>
      </c>
      <c r="E14" s="154">
        <v>2575.67</v>
      </c>
      <c r="F14" s="182">
        <v>2636.62</v>
      </c>
      <c r="G14" s="146">
        <v>2690.81</v>
      </c>
      <c r="H14" s="77">
        <v>2803.4</v>
      </c>
      <c r="I14" s="79">
        <v>2361.0899999999997</v>
      </c>
      <c r="J14" s="154">
        <v>2439.6600000000008</v>
      </c>
      <c r="K14" s="154">
        <v>2480.2099999999996</v>
      </c>
      <c r="L14" s="154">
        <v>2525.6099999999997</v>
      </c>
      <c r="M14" s="182">
        <v>2652.3000000000006</v>
      </c>
      <c r="N14" s="146">
        <v>2653.08</v>
      </c>
      <c r="O14" s="77">
        <v>2788.98</v>
      </c>
      <c r="P14" s="41"/>
    </row>
    <row r="15" spans="1:24" s="35" customFormat="1" ht="20.100000000000001" customHeight="1" x14ac:dyDescent="0.2">
      <c r="A15" s="245" t="s">
        <v>133</v>
      </c>
      <c r="B15" s="140">
        <v>2553.9499999999998</v>
      </c>
      <c r="C15" s="154">
        <v>2549.9699999999998</v>
      </c>
      <c r="D15" s="154">
        <v>2663.01</v>
      </c>
      <c r="E15" s="154">
        <v>2762.99</v>
      </c>
      <c r="F15" s="182">
        <v>2883.93</v>
      </c>
      <c r="G15" s="146">
        <v>2682.88</v>
      </c>
      <c r="H15" s="77">
        <v>2746.28</v>
      </c>
      <c r="I15" s="79">
        <v>2536.8300000000004</v>
      </c>
      <c r="J15" s="154">
        <v>2549.9800000000005</v>
      </c>
      <c r="K15" s="154">
        <v>2663.0000000000005</v>
      </c>
      <c r="L15" s="154">
        <v>2749.2100000000005</v>
      </c>
      <c r="M15" s="182">
        <v>2837.93</v>
      </c>
      <c r="N15" s="146">
        <v>2849.15</v>
      </c>
      <c r="O15" s="77">
        <v>2946.6</v>
      </c>
      <c r="P15" s="41"/>
    </row>
    <row r="16" spans="1:24" s="35" customFormat="1" ht="20.100000000000001" customHeight="1" x14ac:dyDescent="0.2">
      <c r="A16" s="245" t="s">
        <v>134</v>
      </c>
      <c r="B16" s="140">
        <v>2356.29</v>
      </c>
      <c r="C16" s="154">
        <v>2436.2399999999998</v>
      </c>
      <c r="D16" s="154">
        <v>2489.0300000000002</v>
      </c>
      <c r="E16" s="154">
        <v>2659.51</v>
      </c>
      <c r="F16" s="182">
        <v>2676.75</v>
      </c>
      <c r="G16" s="146">
        <v>2734.76</v>
      </c>
      <c r="H16" s="77">
        <v>2899.6</v>
      </c>
      <c r="I16" s="79">
        <v>2342.8799999999997</v>
      </c>
      <c r="J16" s="154">
        <v>2391.9999999999995</v>
      </c>
      <c r="K16" s="154">
        <v>2479.8200000000002</v>
      </c>
      <c r="L16" s="154">
        <v>2536.71</v>
      </c>
      <c r="M16" s="182">
        <v>2672.7299999999996</v>
      </c>
      <c r="N16" s="146">
        <v>2642.09</v>
      </c>
      <c r="O16" s="77">
        <v>2763.41</v>
      </c>
      <c r="P16" s="41"/>
    </row>
    <row r="17" spans="1:16" s="35" customFormat="1" ht="20.100000000000001" customHeight="1" x14ac:dyDescent="0.2">
      <c r="A17" s="245" t="s">
        <v>135</v>
      </c>
      <c r="B17" s="140">
        <v>2328</v>
      </c>
      <c r="C17" s="154">
        <v>2421.31</v>
      </c>
      <c r="D17" s="154">
        <v>2500.44</v>
      </c>
      <c r="E17" s="154">
        <v>2585.0700000000002</v>
      </c>
      <c r="F17" s="182">
        <v>2667.44</v>
      </c>
      <c r="G17" s="146">
        <v>2669.61</v>
      </c>
      <c r="H17" s="77">
        <v>2832.28</v>
      </c>
      <c r="I17" s="79">
        <v>2344.0599999999995</v>
      </c>
      <c r="J17" s="154">
        <v>2421.3000000000002</v>
      </c>
      <c r="K17" s="154">
        <v>2478.6799999999994</v>
      </c>
      <c r="L17" s="154">
        <v>2554.9299999999998</v>
      </c>
      <c r="M17" s="182">
        <v>2675.65</v>
      </c>
      <c r="N17" s="146">
        <v>2683.11</v>
      </c>
      <c r="O17" s="77">
        <v>2776.94</v>
      </c>
      <c r="P17" s="41"/>
    </row>
    <row r="18" spans="1:16" s="35" customFormat="1" ht="20.100000000000001" customHeight="1" x14ac:dyDescent="0.2">
      <c r="A18" s="245" t="s">
        <v>136</v>
      </c>
      <c r="B18" s="140">
        <v>2404.5500000000002</v>
      </c>
      <c r="C18" s="154">
        <v>2467.1</v>
      </c>
      <c r="D18" s="154">
        <v>2538.63</v>
      </c>
      <c r="E18" s="154">
        <v>2650.08</v>
      </c>
      <c r="F18" s="182">
        <v>2729.02</v>
      </c>
      <c r="G18" s="146">
        <v>2770.68</v>
      </c>
      <c r="H18" s="77">
        <v>2911.41</v>
      </c>
      <c r="I18" s="79">
        <v>2416.4599999999996</v>
      </c>
      <c r="J18" s="154">
        <v>2467.0899999999997</v>
      </c>
      <c r="K18" s="154">
        <v>2538.6400000000008</v>
      </c>
      <c r="L18" s="154">
        <v>2650.08</v>
      </c>
      <c r="M18" s="182">
        <v>2752.41</v>
      </c>
      <c r="N18" s="146">
        <v>2761.1</v>
      </c>
      <c r="O18" s="77">
        <v>2840.86</v>
      </c>
      <c r="P18" s="41"/>
    </row>
    <row r="19" spans="1:16" s="35" customFormat="1" ht="35.1" customHeight="1" x14ac:dyDescent="0.2">
      <c r="A19" s="244" t="s">
        <v>25</v>
      </c>
      <c r="B19" s="140">
        <v>3192.19</v>
      </c>
      <c r="C19" s="154">
        <v>3268.85</v>
      </c>
      <c r="D19" s="154">
        <v>3364.81</v>
      </c>
      <c r="E19" s="154">
        <v>3477.83</v>
      </c>
      <c r="F19" s="182">
        <v>3537.29</v>
      </c>
      <c r="G19" s="146">
        <v>0</v>
      </c>
      <c r="H19" s="77">
        <v>0</v>
      </c>
      <c r="I19" s="79">
        <v>3094.360000000001</v>
      </c>
      <c r="J19" s="154">
        <v>3140.3999999999996</v>
      </c>
      <c r="K19" s="154">
        <v>3223.8100000000004</v>
      </c>
      <c r="L19" s="154">
        <v>3358.9100000000008</v>
      </c>
      <c r="M19" s="182">
        <v>3494.1800000000003</v>
      </c>
      <c r="N19" s="146">
        <v>0</v>
      </c>
      <c r="O19" s="77">
        <v>0</v>
      </c>
      <c r="P19" s="41"/>
    </row>
    <row r="20" spans="1:16" s="35" customFormat="1" ht="20.100000000000001" customHeight="1" x14ac:dyDescent="0.2">
      <c r="A20" s="245" t="s">
        <v>235</v>
      </c>
      <c r="B20" s="140">
        <v>3454.26</v>
      </c>
      <c r="C20" s="154">
        <v>3585.83</v>
      </c>
      <c r="D20" s="154">
        <v>0</v>
      </c>
      <c r="E20" s="154">
        <v>0</v>
      </c>
      <c r="F20" s="182">
        <v>0</v>
      </c>
      <c r="G20" s="146">
        <v>0</v>
      </c>
      <c r="H20" s="77">
        <v>0</v>
      </c>
      <c r="I20" s="79">
        <v>3341.14</v>
      </c>
      <c r="J20" s="154">
        <v>3712.2599999999993</v>
      </c>
      <c r="K20" s="154">
        <v>0</v>
      </c>
      <c r="L20" s="154">
        <v>0</v>
      </c>
      <c r="M20" s="182">
        <v>0</v>
      </c>
      <c r="N20" s="146">
        <v>0</v>
      </c>
      <c r="O20" s="77">
        <v>0</v>
      </c>
      <c r="P20" s="41"/>
    </row>
    <row r="21" spans="1:16" s="35" customFormat="1" ht="20.100000000000001" customHeight="1" x14ac:dyDescent="0.2">
      <c r="A21" s="245" t="s">
        <v>137</v>
      </c>
      <c r="B21" s="140">
        <v>2965.88</v>
      </c>
      <c r="C21" s="154">
        <v>3027.67</v>
      </c>
      <c r="D21" s="154">
        <v>3102.27</v>
      </c>
      <c r="E21" s="154">
        <v>3234.16</v>
      </c>
      <c r="F21" s="182">
        <v>3308.97</v>
      </c>
      <c r="G21" s="146">
        <v>0</v>
      </c>
      <c r="H21" s="77">
        <v>0</v>
      </c>
      <c r="I21" s="79">
        <v>2990.2899999999995</v>
      </c>
      <c r="J21" s="154">
        <v>3022.2000000000003</v>
      </c>
      <c r="K21" s="154">
        <v>3171.0199999999991</v>
      </c>
      <c r="L21" s="154">
        <v>3227.4599999999991</v>
      </c>
      <c r="M21" s="182">
        <v>3266.36</v>
      </c>
      <c r="N21" s="146">
        <v>0</v>
      </c>
      <c r="O21" s="77">
        <v>0</v>
      </c>
      <c r="P21" s="41"/>
    </row>
    <row r="22" spans="1:16" s="35" customFormat="1" ht="20.100000000000001" customHeight="1" x14ac:dyDescent="0.2">
      <c r="A22" s="245" t="s">
        <v>138</v>
      </c>
      <c r="B22" s="140">
        <v>3674.61</v>
      </c>
      <c r="C22" s="154">
        <v>3709.98</v>
      </c>
      <c r="D22" s="154">
        <v>3760.3</v>
      </c>
      <c r="E22" s="154">
        <v>3760.29</v>
      </c>
      <c r="F22" s="182">
        <v>3889.54</v>
      </c>
      <c r="G22" s="146">
        <v>0</v>
      </c>
      <c r="H22" s="77">
        <v>0</v>
      </c>
      <c r="I22" s="79">
        <v>3443.9499999999994</v>
      </c>
      <c r="J22" s="154">
        <v>3406.6999999999994</v>
      </c>
      <c r="K22" s="154">
        <v>3557.8799999999997</v>
      </c>
      <c r="L22" s="154">
        <v>3693.57</v>
      </c>
      <c r="M22" s="182">
        <v>3794.6300000000006</v>
      </c>
      <c r="N22" s="146">
        <v>0</v>
      </c>
      <c r="O22" s="77">
        <v>0</v>
      </c>
      <c r="P22" s="41"/>
    </row>
    <row r="23" spans="1:16" s="35" customFormat="1" ht="20.100000000000001" customHeight="1" x14ac:dyDescent="0.2">
      <c r="A23" s="245" t="s">
        <v>225</v>
      </c>
      <c r="B23" s="140">
        <v>3260.52</v>
      </c>
      <c r="C23" s="154">
        <v>3357.31</v>
      </c>
      <c r="D23" s="154">
        <v>3497.29</v>
      </c>
      <c r="E23" s="154">
        <v>3596.01</v>
      </c>
      <c r="F23" s="182">
        <v>3631.44</v>
      </c>
      <c r="G23" s="146">
        <v>0</v>
      </c>
      <c r="H23" s="77">
        <v>0</v>
      </c>
      <c r="I23" s="79">
        <v>3285.3300000000004</v>
      </c>
      <c r="J23" s="154">
        <v>3283.38</v>
      </c>
      <c r="K23" s="154">
        <v>3365.57</v>
      </c>
      <c r="L23" s="154">
        <v>3571.0000000000005</v>
      </c>
      <c r="M23" s="182">
        <v>3864.38</v>
      </c>
      <c r="N23" s="146">
        <v>0</v>
      </c>
      <c r="O23" s="77">
        <v>0</v>
      </c>
      <c r="P23" s="41"/>
    </row>
    <row r="24" spans="1:16" s="35" customFormat="1" ht="20.100000000000001" customHeight="1" x14ac:dyDescent="0.2">
      <c r="A24" s="245" t="s">
        <v>139</v>
      </c>
      <c r="B24" s="140">
        <v>3543.09</v>
      </c>
      <c r="C24" s="154">
        <v>3683.22</v>
      </c>
      <c r="D24" s="154">
        <v>3747</v>
      </c>
      <c r="E24" s="154">
        <v>3876.37</v>
      </c>
      <c r="F24" s="182">
        <v>3891.71</v>
      </c>
      <c r="G24" s="146">
        <v>0</v>
      </c>
      <c r="H24" s="77">
        <v>0</v>
      </c>
      <c r="I24" s="79">
        <v>3245.49</v>
      </c>
      <c r="J24" s="154">
        <v>3322.6800000000007</v>
      </c>
      <c r="K24" s="154">
        <v>3310.74</v>
      </c>
      <c r="L24" s="154">
        <v>3428.2</v>
      </c>
      <c r="M24" s="182">
        <v>3510.7799999999997</v>
      </c>
      <c r="N24" s="146">
        <v>0</v>
      </c>
      <c r="O24" s="77">
        <v>0</v>
      </c>
      <c r="P24" s="41"/>
    </row>
    <row r="25" spans="1:16" s="35" customFormat="1" ht="20.100000000000001" customHeight="1" x14ac:dyDescent="0.2">
      <c r="A25" s="245" t="s">
        <v>140</v>
      </c>
      <c r="B25" s="140">
        <v>3234.74</v>
      </c>
      <c r="C25" s="154">
        <v>3293.61</v>
      </c>
      <c r="D25" s="154">
        <v>3460.48</v>
      </c>
      <c r="E25" s="154">
        <v>3572.52</v>
      </c>
      <c r="F25" s="182">
        <v>3631.87</v>
      </c>
      <c r="G25" s="146">
        <v>0</v>
      </c>
      <c r="H25" s="77">
        <v>0</v>
      </c>
      <c r="I25" s="79">
        <v>2857.1500000000005</v>
      </c>
      <c r="J25" s="154">
        <v>2931.84</v>
      </c>
      <c r="K25" s="154">
        <v>3031.9599999999996</v>
      </c>
      <c r="L25" s="154">
        <v>3233.8999999999996</v>
      </c>
      <c r="M25" s="182">
        <v>3385.3000000000006</v>
      </c>
      <c r="N25" s="146">
        <v>0</v>
      </c>
      <c r="O25" s="77">
        <v>0</v>
      </c>
      <c r="P25" s="41"/>
    </row>
    <row r="26" spans="1:16" s="35" customFormat="1" ht="54.95" customHeight="1" x14ac:dyDescent="0.2">
      <c r="A26" s="346" t="s">
        <v>372</v>
      </c>
      <c r="B26" s="140">
        <v>0</v>
      </c>
      <c r="C26" s="154">
        <v>0</v>
      </c>
      <c r="D26" s="154">
        <v>0</v>
      </c>
      <c r="E26" s="154">
        <v>0</v>
      </c>
      <c r="F26" s="182">
        <v>0</v>
      </c>
      <c r="G26" s="146">
        <v>0</v>
      </c>
      <c r="H26" s="347">
        <v>3670.85</v>
      </c>
      <c r="I26" s="79">
        <v>0</v>
      </c>
      <c r="J26" s="154">
        <v>0</v>
      </c>
      <c r="K26" s="154">
        <v>0</v>
      </c>
      <c r="L26" s="154">
        <v>0</v>
      </c>
      <c r="M26" s="182">
        <v>0</v>
      </c>
      <c r="N26" s="146">
        <v>0</v>
      </c>
      <c r="O26" s="347">
        <v>3831.66</v>
      </c>
      <c r="P26" s="41"/>
    </row>
    <row r="27" spans="1:16" s="35" customFormat="1" ht="20.100000000000001" customHeight="1" x14ac:dyDescent="0.2">
      <c r="A27" s="244" t="s">
        <v>339</v>
      </c>
      <c r="B27" s="140">
        <v>3515.87</v>
      </c>
      <c r="C27" s="154">
        <v>3588.93</v>
      </c>
      <c r="D27" s="154">
        <v>3640.5</v>
      </c>
      <c r="E27" s="154">
        <v>3719.27</v>
      </c>
      <c r="F27" s="182">
        <v>3814.09</v>
      </c>
      <c r="G27" s="146">
        <v>3841.65</v>
      </c>
      <c r="H27" s="77">
        <v>0</v>
      </c>
      <c r="I27" s="79">
        <v>3487.1599999999994</v>
      </c>
      <c r="J27" s="154">
        <v>3580.31</v>
      </c>
      <c r="K27" s="154">
        <v>3657.4599999999996</v>
      </c>
      <c r="L27" s="154">
        <v>3727.7299999999996</v>
      </c>
      <c r="M27" s="182">
        <v>3836.8599999999997</v>
      </c>
      <c r="N27" s="146">
        <v>3922.09</v>
      </c>
      <c r="O27" s="77">
        <v>0</v>
      </c>
      <c r="P27" s="41"/>
    </row>
    <row r="28" spans="1:16" s="35" customFormat="1" ht="20.100000000000001" customHeight="1" x14ac:dyDescent="0.2">
      <c r="A28" s="244" t="s">
        <v>340</v>
      </c>
      <c r="B28" s="140">
        <v>3131.98</v>
      </c>
      <c r="C28" s="154">
        <v>3169.97</v>
      </c>
      <c r="D28" s="154">
        <v>3317.83</v>
      </c>
      <c r="E28" s="154">
        <v>3391.62</v>
      </c>
      <c r="F28" s="182">
        <v>3465.48</v>
      </c>
      <c r="G28" s="146">
        <v>3472.92</v>
      </c>
      <c r="H28" s="77">
        <v>0</v>
      </c>
      <c r="I28" s="79">
        <v>3161.6600000000003</v>
      </c>
      <c r="J28" s="154">
        <v>3215.88</v>
      </c>
      <c r="K28" s="154">
        <v>3332.1000000000004</v>
      </c>
      <c r="L28" s="154">
        <v>3440.42</v>
      </c>
      <c r="M28" s="182">
        <v>3549.2499999999995</v>
      </c>
      <c r="N28" s="146">
        <v>3518.14</v>
      </c>
      <c r="O28" s="77">
        <v>0</v>
      </c>
      <c r="P28" s="41"/>
    </row>
    <row r="29" spans="1:16" s="35" customFormat="1" ht="35.1" customHeight="1" x14ac:dyDescent="0.2">
      <c r="A29" s="244" t="s">
        <v>341</v>
      </c>
      <c r="B29" s="140">
        <v>1907.68</v>
      </c>
      <c r="C29" s="154">
        <v>1960.64</v>
      </c>
      <c r="D29" s="154">
        <v>2009.15</v>
      </c>
      <c r="E29" s="154">
        <v>2095.75</v>
      </c>
      <c r="F29" s="182">
        <v>2148.06</v>
      </c>
      <c r="G29" s="146">
        <v>2034.59</v>
      </c>
      <c r="H29" s="77">
        <v>2220.33</v>
      </c>
      <c r="I29" s="79">
        <v>1889.9500000000003</v>
      </c>
      <c r="J29" s="154">
        <v>1933.6899999999998</v>
      </c>
      <c r="K29" s="154">
        <v>1957.11</v>
      </c>
      <c r="L29" s="154">
        <v>2038.5600000000004</v>
      </c>
      <c r="M29" s="182">
        <v>2135.5099999999998</v>
      </c>
      <c r="N29" s="146">
        <v>2130.1</v>
      </c>
      <c r="O29" s="77">
        <v>2175.5100000000002</v>
      </c>
      <c r="P29" s="41"/>
    </row>
    <row r="30" spans="1:16" s="35" customFormat="1" ht="35.1" customHeight="1" x14ac:dyDescent="0.2">
      <c r="A30" s="244" t="s">
        <v>342</v>
      </c>
      <c r="B30" s="140">
        <v>2230.39</v>
      </c>
      <c r="C30" s="154">
        <v>2191.94</v>
      </c>
      <c r="D30" s="154">
        <v>2196.96</v>
      </c>
      <c r="E30" s="154">
        <v>2290.4</v>
      </c>
      <c r="F30" s="182">
        <v>2374.08</v>
      </c>
      <c r="G30" s="146">
        <v>2536.65</v>
      </c>
      <c r="H30" s="77">
        <v>2636.82</v>
      </c>
      <c r="I30" s="79">
        <v>2018.8700000000003</v>
      </c>
      <c r="J30" s="154">
        <v>2093.8500000000004</v>
      </c>
      <c r="K30" s="154">
        <v>2111.15</v>
      </c>
      <c r="L30" s="154">
        <v>2195.06</v>
      </c>
      <c r="M30" s="182">
        <v>2306.3700000000003</v>
      </c>
      <c r="N30" s="146">
        <v>2356.4899999999998</v>
      </c>
      <c r="O30" s="77">
        <v>2427.54</v>
      </c>
      <c r="P30" s="41"/>
    </row>
    <row r="31" spans="1:16" s="18" customFormat="1" ht="21" customHeight="1" x14ac:dyDescent="0.2">
      <c r="A31" s="67"/>
      <c r="B31" s="143"/>
      <c r="C31" s="155"/>
      <c r="D31" s="155"/>
      <c r="E31" s="155"/>
      <c r="F31" s="183"/>
      <c r="G31" s="306"/>
      <c r="H31" s="83"/>
      <c r="I31" s="85"/>
      <c r="J31" s="155"/>
      <c r="K31" s="155"/>
      <c r="L31" s="155"/>
      <c r="M31" s="183"/>
      <c r="N31" s="306"/>
      <c r="O31" s="83"/>
      <c r="P31" s="19"/>
    </row>
    <row r="32" spans="1:16" s="35" customFormat="1" ht="18" customHeight="1" x14ac:dyDescent="0.2">
      <c r="A32" s="69" t="s">
        <v>145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s="23" customFormat="1" ht="12.75" x14ac:dyDescent="0.2">
      <c r="A33" s="69" t="s">
        <v>346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</row>
    <row r="34" spans="1:15" s="23" customFormat="1" ht="12.75" x14ac:dyDescent="0.2">
      <c r="A34" s="69" t="s">
        <v>374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</row>
    <row r="35" spans="1:15" s="23" customFormat="1" ht="21.95" customHeight="1" x14ac:dyDescent="0.2">
      <c r="A35" s="25"/>
      <c r="B35" s="35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s="23" customFormat="1" ht="21.95" customHeight="1" x14ac:dyDescent="0.2">
      <c r="A36" s="25"/>
      <c r="B36" s="3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s="23" customFormat="1" ht="21.95" customHeight="1" x14ac:dyDescent="0.2">
      <c r="A37" s="25"/>
      <c r="B37" s="3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s="23" customFormat="1" ht="21.95" customHeight="1" x14ac:dyDescent="0.2">
      <c r="A38" s="25"/>
      <c r="B38" s="3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7">
    <mergeCell ref="I6:O6"/>
    <mergeCell ref="B6:H6"/>
    <mergeCell ref="A6:A7"/>
    <mergeCell ref="A1:G1"/>
    <mergeCell ref="A3:G3"/>
    <mergeCell ref="H1:O1"/>
    <mergeCell ref="H3:O3"/>
  </mergeCells>
  <phoneticPr fontId="2" type="noConversion"/>
  <printOptions horizontalCentered="1"/>
  <pageMargins left="0.35433070866141736" right="0.35433070866141736" top="0.78740157480314965" bottom="0.47244094488188981" header="0.15748031496062992" footer="7.874015748031496E-2"/>
  <pageSetup paperSize="9" scale="96" orientation="portrait" horizontalDpi="300" verticalDpi="4294967292" r:id="rId1"/>
  <headerFooter alignWithMargins="0"/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G30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3.7109375" style="6" customWidth="1"/>
    <col min="2" max="5" width="16.7109375" style="7" customWidth="1"/>
    <col min="6" max="7" width="16.7109375" style="8" customWidth="1"/>
    <col min="8" max="16384" width="11.42578125" style="7"/>
  </cols>
  <sheetData>
    <row r="1" spans="1:7" s="3" customFormat="1" ht="30.75" customHeight="1" x14ac:dyDescent="0.2">
      <c r="A1" s="367" t="s">
        <v>231</v>
      </c>
      <c r="B1" s="367"/>
      <c r="C1" s="367"/>
      <c r="D1" s="367"/>
      <c r="E1" s="367"/>
      <c r="F1" s="367"/>
      <c r="G1" s="367"/>
    </row>
    <row r="2" spans="1:7" s="3" customFormat="1" ht="10.15" customHeight="1" x14ac:dyDescent="0.2">
      <c r="A2" s="87"/>
      <c r="B2" s="87"/>
      <c r="C2" s="338"/>
      <c r="D2" s="338"/>
      <c r="E2" s="338"/>
      <c r="F2" s="87"/>
      <c r="G2" s="87"/>
    </row>
    <row r="3" spans="1:7" s="3" customFormat="1" ht="12.75" customHeight="1" x14ac:dyDescent="0.2">
      <c r="A3" s="356" t="s">
        <v>364</v>
      </c>
      <c r="B3" s="356"/>
      <c r="C3" s="356"/>
      <c r="D3" s="356"/>
      <c r="E3" s="356"/>
      <c r="F3" s="356"/>
      <c r="G3" s="356"/>
    </row>
    <row r="4" spans="1:7" ht="10.15" customHeight="1" x14ac:dyDescent="0.2"/>
    <row r="5" spans="1:7" s="10" customFormat="1" ht="12.75" customHeight="1" x14ac:dyDescent="0.2">
      <c r="A5" s="92" t="s">
        <v>15</v>
      </c>
      <c r="F5" s="11"/>
      <c r="G5" s="88" t="s">
        <v>141</v>
      </c>
    </row>
    <row r="6" spans="1:7" s="10" customFormat="1" ht="60" customHeight="1" x14ac:dyDescent="0.2">
      <c r="A6" s="12" t="s">
        <v>68</v>
      </c>
      <c r="B6" s="339" t="s">
        <v>347</v>
      </c>
      <c r="C6" s="340" t="s">
        <v>324</v>
      </c>
      <c r="D6" s="340" t="s">
        <v>338</v>
      </c>
      <c r="E6" s="340" t="s">
        <v>375</v>
      </c>
      <c r="F6" s="217" t="s">
        <v>321</v>
      </c>
      <c r="G6" s="12" t="s">
        <v>322</v>
      </c>
    </row>
    <row r="7" spans="1:7" s="16" customFormat="1" ht="30" customHeight="1" x14ac:dyDescent="0.2">
      <c r="A7" s="98" t="s">
        <v>336</v>
      </c>
      <c r="B7" s="132">
        <v>2911.94</v>
      </c>
      <c r="C7" s="132">
        <v>2893.7</v>
      </c>
      <c r="D7" s="132">
        <v>3670.85</v>
      </c>
      <c r="E7" s="132">
        <v>2345.73</v>
      </c>
      <c r="F7" s="133">
        <v>2220.33</v>
      </c>
      <c r="G7" s="133">
        <v>2636.82</v>
      </c>
    </row>
    <row r="8" spans="1:7" s="18" customFormat="1" ht="16.899999999999999" customHeight="1" x14ac:dyDescent="0.2">
      <c r="A8" s="246" t="s">
        <v>143</v>
      </c>
      <c r="B8" s="80">
        <v>2424.48</v>
      </c>
      <c r="C8" s="80">
        <v>2378.75</v>
      </c>
      <c r="D8" s="80">
        <v>3201.97</v>
      </c>
      <c r="E8" s="80">
        <v>2013.07</v>
      </c>
      <c r="F8" s="81">
        <v>1912.48</v>
      </c>
      <c r="G8" s="81">
        <v>2246.6</v>
      </c>
    </row>
    <row r="9" spans="1:7" s="138" customFormat="1" ht="30" customHeight="1" x14ac:dyDescent="0.2">
      <c r="A9" s="99" t="s">
        <v>337</v>
      </c>
      <c r="B9" s="135">
        <v>2922.37</v>
      </c>
      <c r="C9" s="135">
        <v>2899.33</v>
      </c>
      <c r="D9" s="135">
        <v>3831.66</v>
      </c>
      <c r="E9" s="135">
        <v>2251.39</v>
      </c>
      <c r="F9" s="136">
        <v>2175.5100000000002</v>
      </c>
      <c r="G9" s="136">
        <v>2427.54</v>
      </c>
    </row>
    <row r="10" spans="1:7" s="18" customFormat="1" ht="27" customHeight="1" x14ac:dyDescent="0.2">
      <c r="A10" s="246" t="s">
        <v>289</v>
      </c>
      <c r="B10" s="80">
        <v>749.7</v>
      </c>
      <c r="C10" s="80">
        <v>741.08</v>
      </c>
      <c r="D10" s="80">
        <v>963.71</v>
      </c>
      <c r="E10" s="80">
        <v>611.76</v>
      </c>
      <c r="F10" s="81">
        <v>639.16999999999996</v>
      </c>
      <c r="G10" s="81">
        <v>548.15</v>
      </c>
    </row>
    <row r="11" spans="1:7" s="18" customFormat="1" ht="16.899999999999999" customHeight="1" x14ac:dyDescent="0.2">
      <c r="A11" s="246" t="s">
        <v>87</v>
      </c>
      <c r="B11" s="80">
        <v>576.83000000000004</v>
      </c>
      <c r="C11" s="80">
        <v>587.98</v>
      </c>
      <c r="D11" s="80">
        <v>635.5</v>
      </c>
      <c r="E11" s="80">
        <v>454.69</v>
      </c>
      <c r="F11" s="81">
        <v>422.89</v>
      </c>
      <c r="G11" s="81">
        <v>528.5</v>
      </c>
    </row>
    <row r="12" spans="1:7" s="18" customFormat="1" ht="16.899999999999999" customHeight="1" x14ac:dyDescent="0.2">
      <c r="A12" s="246" t="s">
        <v>88</v>
      </c>
      <c r="B12" s="80">
        <v>42.92</v>
      </c>
      <c r="C12" s="80">
        <v>41.69</v>
      </c>
      <c r="D12" s="80">
        <v>49.29</v>
      </c>
      <c r="E12" s="80">
        <v>44.86</v>
      </c>
      <c r="F12" s="81">
        <v>32.28</v>
      </c>
      <c r="G12" s="81">
        <v>74.069999999999993</v>
      </c>
    </row>
    <row r="13" spans="1:7" s="18" customFormat="1" ht="16.899999999999999" customHeight="1" x14ac:dyDescent="0.2">
      <c r="A13" s="246" t="s">
        <v>89</v>
      </c>
      <c r="B13" s="80">
        <v>115.56</v>
      </c>
      <c r="C13" s="80">
        <v>118.01</v>
      </c>
      <c r="D13" s="80">
        <v>133.19999999999999</v>
      </c>
      <c r="E13" s="80">
        <v>84.47</v>
      </c>
      <c r="F13" s="81">
        <v>93.42</v>
      </c>
      <c r="G13" s="81">
        <v>63.69</v>
      </c>
    </row>
    <row r="14" spans="1:7" s="18" customFormat="1" ht="16.899999999999999" customHeight="1" x14ac:dyDescent="0.2">
      <c r="A14" s="246" t="s">
        <v>90</v>
      </c>
      <c r="B14" s="80">
        <v>43.41</v>
      </c>
      <c r="C14" s="80">
        <v>39.729999999999997</v>
      </c>
      <c r="D14" s="80">
        <v>76.349999999999994</v>
      </c>
      <c r="E14" s="80">
        <v>36.880000000000003</v>
      </c>
      <c r="F14" s="81">
        <v>35.15</v>
      </c>
      <c r="G14" s="81">
        <v>40.89</v>
      </c>
    </row>
    <row r="15" spans="1:7" s="18" customFormat="1" ht="16.899999999999999" customHeight="1" x14ac:dyDescent="0.2">
      <c r="A15" s="246" t="s">
        <v>294</v>
      </c>
      <c r="B15" s="80">
        <v>804.34</v>
      </c>
      <c r="C15" s="80">
        <v>785.32</v>
      </c>
      <c r="D15" s="80">
        <v>1111.8800000000001</v>
      </c>
      <c r="E15" s="80">
        <v>647.45000000000005</v>
      </c>
      <c r="F15" s="81">
        <v>587.08000000000004</v>
      </c>
      <c r="G15" s="81">
        <v>787.59</v>
      </c>
    </row>
    <row r="16" spans="1:7" s="18" customFormat="1" ht="16.899999999999999" customHeight="1" x14ac:dyDescent="0.2">
      <c r="A16" s="246" t="s">
        <v>93</v>
      </c>
      <c r="B16" s="80">
        <v>3.72</v>
      </c>
      <c r="C16" s="80">
        <v>3.93</v>
      </c>
      <c r="D16" s="80">
        <v>3.13</v>
      </c>
      <c r="E16" s="80">
        <v>2.94</v>
      </c>
      <c r="F16" s="81">
        <v>2.5</v>
      </c>
      <c r="G16" s="81">
        <v>3.98</v>
      </c>
    </row>
    <row r="17" spans="1:7" s="18" customFormat="1" ht="16.899999999999999" customHeight="1" x14ac:dyDescent="0.2">
      <c r="A17" s="246" t="s">
        <v>94</v>
      </c>
      <c r="B17" s="80">
        <v>119.93</v>
      </c>
      <c r="C17" s="80">
        <v>140.09</v>
      </c>
      <c r="D17" s="80">
        <v>62.8</v>
      </c>
      <c r="E17" s="80">
        <v>45.36</v>
      </c>
      <c r="F17" s="81">
        <v>64.900000000000006</v>
      </c>
      <c r="G17" s="81">
        <v>0</v>
      </c>
    </row>
    <row r="18" spans="1:7" s="18" customFormat="1" ht="16.899999999999999" customHeight="1" x14ac:dyDescent="0.2">
      <c r="A18" s="246" t="s">
        <v>303</v>
      </c>
      <c r="B18" s="80">
        <v>48.11</v>
      </c>
      <c r="C18" s="80">
        <v>60.89</v>
      </c>
      <c r="D18" s="80">
        <v>12.86</v>
      </c>
      <c r="E18" s="80">
        <v>0</v>
      </c>
      <c r="F18" s="81">
        <v>0</v>
      </c>
      <c r="G18" s="81">
        <v>0</v>
      </c>
    </row>
    <row r="19" spans="1:7" s="18" customFormat="1" ht="16.899999999999999" customHeight="1" x14ac:dyDescent="0.2">
      <c r="A19" s="246" t="s">
        <v>95</v>
      </c>
      <c r="B19" s="80">
        <v>110.03</v>
      </c>
      <c r="C19" s="80">
        <v>117</v>
      </c>
      <c r="D19" s="80">
        <v>138.44999999999999</v>
      </c>
      <c r="E19" s="80">
        <v>41.09</v>
      </c>
      <c r="F19" s="81">
        <v>37.21</v>
      </c>
      <c r="G19" s="81">
        <v>50.09</v>
      </c>
    </row>
    <row r="20" spans="1:7" s="18" customFormat="1" ht="16.899999999999999" customHeight="1" x14ac:dyDescent="0.2">
      <c r="A20" s="246" t="s">
        <v>97</v>
      </c>
      <c r="B20" s="80">
        <v>91.38</v>
      </c>
      <c r="C20" s="80">
        <v>78.08</v>
      </c>
      <c r="D20" s="80">
        <v>238.79</v>
      </c>
      <c r="E20" s="80">
        <v>42.23</v>
      </c>
      <c r="F20" s="81">
        <v>40.78</v>
      </c>
      <c r="G20" s="81">
        <v>45.61</v>
      </c>
    </row>
    <row r="21" spans="1:7" s="18" customFormat="1" ht="32.25" customHeight="1" x14ac:dyDescent="0.2">
      <c r="A21" s="246" t="s">
        <v>290</v>
      </c>
      <c r="B21" s="80">
        <v>14.58</v>
      </c>
      <c r="C21" s="80">
        <v>6.62</v>
      </c>
      <c r="D21" s="80">
        <v>80.239999999999995</v>
      </c>
      <c r="E21" s="80">
        <v>5.38</v>
      </c>
      <c r="F21" s="81">
        <v>3.92</v>
      </c>
      <c r="G21" s="81">
        <v>8.7799999999999994</v>
      </c>
    </row>
    <row r="22" spans="1:7" s="18" customFormat="1" ht="32.25" customHeight="1" x14ac:dyDescent="0.2">
      <c r="A22" s="246" t="s">
        <v>291</v>
      </c>
      <c r="B22" s="80">
        <v>52.06</v>
      </c>
      <c r="C22" s="80">
        <v>51.27</v>
      </c>
      <c r="D22" s="80">
        <v>61.37</v>
      </c>
      <c r="E22" s="80">
        <v>48.61</v>
      </c>
      <c r="F22" s="81">
        <v>52.15</v>
      </c>
      <c r="G22" s="81">
        <v>40.39</v>
      </c>
    </row>
    <row r="23" spans="1:7" s="18" customFormat="1" ht="16.899999999999999" customHeight="1" x14ac:dyDescent="0.2">
      <c r="A23" s="246" t="s">
        <v>99</v>
      </c>
      <c r="B23" s="80">
        <v>0</v>
      </c>
      <c r="C23" s="80">
        <v>0</v>
      </c>
      <c r="D23" s="80">
        <v>0</v>
      </c>
      <c r="E23" s="80">
        <v>0</v>
      </c>
      <c r="F23" s="81">
        <v>0</v>
      </c>
      <c r="G23" s="81">
        <v>0</v>
      </c>
    </row>
    <row r="24" spans="1:7" s="18" customFormat="1" ht="32.25" customHeight="1" x14ac:dyDescent="0.2">
      <c r="A24" s="246" t="s">
        <v>292</v>
      </c>
      <c r="B24" s="80">
        <v>39.97</v>
      </c>
      <c r="C24" s="80">
        <v>39.79</v>
      </c>
      <c r="D24" s="80">
        <v>46.52</v>
      </c>
      <c r="E24" s="80">
        <v>35.28</v>
      </c>
      <c r="F24" s="81">
        <v>29.78</v>
      </c>
      <c r="G24" s="81">
        <v>48.03</v>
      </c>
    </row>
    <row r="25" spans="1:7" s="18" customFormat="1" ht="32.25" customHeight="1" x14ac:dyDescent="0.2">
      <c r="A25" s="246" t="s">
        <v>293</v>
      </c>
      <c r="B25" s="80">
        <v>12</v>
      </c>
      <c r="C25" s="80">
        <v>12.4</v>
      </c>
      <c r="D25" s="80">
        <v>14.53</v>
      </c>
      <c r="E25" s="80">
        <v>7.2</v>
      </c>
      <c r="F25" s="81">
        <v>6.53</v>
      </c>
      <c r="G25" s="81">
        <v>8.74</v>
      </c>
    </row>
    <row r="26" spans="1:7" s="18" customFormat="1" ht="16.899999999999999" customHeight="1" x14ac:dyDescent="0.2">
      <c r="A26" s="246" t="s">
        <v>100</v>
      </c>
      <c r="B26" s="80">
        <v>76.400000000000006</v>
      </c>
      <c r="C26" s="80">
        <v>57.49</v>
      </c>
      <c r="D26" s="80">
        <v>159.80000000000001</v>
      </c>
      <c r="E26" s="80">
        <v>119.64</v>
      </c>
      <c r="F26" s="81">
        <v>108.31</v>
      </c>
      <c r="G26" s="81">
        <v>145.93</v>
      </c>
    </row>
    <row r="27" spans="1:7" s="47" customFormat="1" ht="21" customHeight="1" x14ac:dyDescent="0.2">
      <c r="A27" s="247" t="s">
        <v>348</v>
      </c>
      <c r="B27" s="149">
        <v>21.43</v>
      </c>
      <c r="C27" s="149">
        <v>17.96</v>
      </c>
      <c r="D27" s="149">
        <v>43.25</v>
      </c>
      <c r="E27" s="149">
        <v>23.56</v>
      </c>
      <c r="F27" s="150">
        <v>19.440000000000001</v>
      </c>
      <c r="G27" s="150">
        <v>33.1</v>
      </c>
    </row>
    <row r="28" spans="1:7" s="40" customFormat="1" ht="14.25" customHeight="1" x14ac:dyDescent="0.2">
      <c r="A28" s="68" t="s">
        <v>145</v>
      </c>
      <c r="B28" s="68"/>
      <c r="C28" s="68"/>
      <c r="D28" s="68"/>
      <c r="E28" s="68"/>
      <c r="F28" s="68"/>
      <c r="G28" s="68"/>
    </row>
    <row r="29" spans="1:7" s="10" customFormat="1" ht="12.75" customHeight="1" x14ac:dyDescent="0.2">
      <c r="A29" s="9" t="s">
        <v>120</v>
      </c>
      <c r="B29" s="9"/>
      <c r="C29" s="9"/>
      <c r="D29" s="9"/>
      <c r="E29" s="9"/>
      <c r="F29" s="9"/>
      <c r="G29" s="9"/>
    </row>
    <row r="30" spans="1:7" ht="21.95" customHeight="1" x14ac:dyDescent="0.2">
      <c r="B30" s="341"/>
      <c r="C30" s="341"/>
      <c r="D30" s="341"/>
      <c r="E30" s="341"/>
      <c r="F30" s="341"/>
      <c r="G30" s="341"/>
    </row>
  </sheetData>
  <mergeCells count="2">
    <mergeCell ref="A1:G1"/>
    <mergeCell ref="A3:G3"/>
  </mergeCells>
  <phoneticPr fontId="2" type="noConversion"/>
  <printOptions horizontalCentered="1"/>
  <pageMargins left="0.35433070866141736" right="0.35433070866141736" top="0.27559055118110237" bottom="0.27559055118110237" header="0.15748031496062992" footer="7.874015748031496E-2"/>
  <pageSetup paperSize="9" scale="9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34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17.85546875" style="6" customWidth="1"/>
    <col min="2" max="2" width="20.7109375" style="7" customWidth="1"/>
    <col min="3" max="7" width="18.7109375" style="8" customWidth="1"/>
    <col min="8" max="16384" width="11.42578125" style="7"/>
  </cols>
  <sheetData>
    <row r="1" spans="1:16" s="3" customFormat="1" ht="40.35" customHeight="1" x14ac:dyDescent="0.2">
      <c r="A1" s="367" t="s">
        <v>307</v>
      </c>
      <c r="B1" s="367"/>
      <c r="C1" s="367"/>
      <c r="D1" s="367"/>
      <c r="E1" s="367"/>
      <c r="F1" s="367"/>
      <c r="G1" s="367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9.75" customHeight="1" x14ac:dyDescent="0.2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5" customHeight="1" x14ac:dyDescent="0.2">
      <c r="A3" s="356" t="s">
        <v>367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11.2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146</v>
      </c>
    </row>
    <row r="6" spans="1:16" s="10" customFormat="1" ht="17.25" customHeight="1" x14ac:dyDescent="0.2">
      <c r="A6" s="357" t="s">
        <v>11</v>
      </c>
      <c r="B6" s="357" t="s">
        <v>250</v>
      </c>
      <c r="C6" s="370" t="s">
        <v>247</v>
      </c>
      <c r="D6" s="371"/>
      <c r="E6" s="371"/>
      <c r="F6" s="371"/>
      <c r="G6" s="372"/>
    </row>
    <row r="7" spans="1:16" ht="33" customHeight="1" x14ac:dyDescent="0.2">
      <c r="A7" s="359"/>
      <c r="B7" s="359"/>
      <c r="C7" s="144" t="s">
        <v>149</v>
      </c>
      <c r="D7" s="184" t="s">
        <v>150</v>
      </c>
      <c r="E7" s="184" t="s">
        <v>151</v>
      </c>
      <c r="F7" s="184" t="s">
        <v>152</v>
      </c>
      <c r="G7" s="187" t="s">
        <v>153</v>
      </c>
      <c r="I7" s="15"/>
    </row>
    <row r="8" spans="1:16" s="40" customFormat="1" ht="30" customHeight="1" x14ac:dyDescent="0.2">
      <c r="A8" s="45">
        <v>2002</v>
      </c>
      <c r="B8" s="289">
        <v>7341586969</v>
      </c>
      <c r="C8" s="262">
        <v>4975331603</v>
      </c>
      <c r="D8" s="263">
        <v>102102348</v>
      </c>
      <c r="E8" s="263">
        <v>342079716</v>
      </c>
      <c r="F8" s="263">
        <v>1826115985</v>
      </c>
      <c r="G8" s="264">
        <v>95957317</v>
      </c>
      <c r="I8" s="15"/>
    </row>
    <row r="9" spans="1:16" s="35" customFormat="1" ht="15" customHeight="1" x14ac:dyDescent="0.2">
      <c r="A9" s="45">
        <f>A8+1</f>
        <v>2003</v>
      </c>
      <c r="B9" s="77">
        <v>7519706875</v>
      </c>
      <c r="C9" s="146">
        <v>5087335143</v>
      </c>
      <c r="D9" s="154">
        <v>104260497</v>
      </c>
      <c r="E9" s="154">
        <v>344870097</v>
      </c>
      <c r="F9" s="154">
        <v>1884537244</v>
      </c>
      <c r="G9" s="182">
        <v>98703894</v>
      </c>
      <c r="H9" s="41"/>
    </row>
    <row r="10" spans="1:16" s="35" customFormat="1" ht="15" customHeight="1" x14ac:dyDescent="0.2">
      <c r="A10" s="45">
        <f t="shared" ref="A10:A27" si="0">A9+1</f>
        <v>2004</v>
      </c>
      <c r="B10" s="77">
        <v>8003477182</v>
      </c>
      <c r="C10" s="146">
        <v>5363571362</v>
      </c>
      <c r="D10" s="154">
        <v>112116615</v>
      </c>
      <c r="E10" s="154">
        <v>350646896</v>
      </c>
      <c r="F10" s="154">
        <v>2072757059</v>
      </c>
      <c r="G10" s="182">
        <v>104385250</v>
      </c>
    </row>
    <row r="11" spans="1:16" s="35" customFormat="1" ht="15" customHeight="1" x14ac:dyDescent="0.2">
      <c r="A11" s="45">
        <f t="shared" si="0"/>
        <v>2005</v>
      </c>
      <c r="B11" s="77">
        <v>8345937473</v>
      </c>
      <c r="C11" s="146">
        <v>5622591274</v>
      </c>
      <c r="D11" s="154">
        <v>114074148</v>
      </c>
      <c r="E11" s="154">
        <v>209150041</v>
      </c>
      <c r="F11" s="154">
        <v>2283090845</v>
      </c>
      <c r="G11" s="182">
        <v>117031165</v>
      </c>
    </row>
    <row r="12" spans="1:16" s="35" customFormat="1" ht="15" customHeight="1" x14ac:dyDescent="0.2">
      <c r="A12" s="45">
        <f t="shared" si="0"/>
        <v>2006</v>
      </c>
      <c r="B12" s="77">
        <v>8725665027</v>
      </c>
      <c r="C12" s="146">
        <v>5891082217</v>
      </c>
      <c r="D12" s="154">
        <v>115511494</v>
      </c>
      <c r="E12" s="154">
        <v>215215098</v>
      </c>
      <c r="F12" s="154">
        <v>2385846364</v>
      </c>
      <c r="G12" s="182">
        <v>118009854</v>
      </c>
      <c r="H12" s="41"/>
    </row>
    <row r="13" spans="1:16" s="35" customFormat="1" ht="30" customHeight="1" x14ac:dyDescent="0.2">
      <c r="A13" s="45">
        <f t="shared" si="0"/>
        <v>2007</v>
      </c>
      <c r="B13" s="77">
        <v>9084126089</v>
      </c>
      <c r="C13" s="146">
        <v>6170237173</v>
      </c>
      <c r="D13" s="154">
        <v>116949103</v>
      </c>
      <c r="E13" s="154">
        <v>205682141</v>
      </c>
      <c r="F13" s="154">
        <v>2473357361</v>
      </c>
      <c r="G13" s="182">
        <v>117900311</v>
      </c>
      <c r="H13" s="41"/>
    </row>
    <row r="14" spans="1:16" s="35" customFormat="1" ht="15" customHeight="1" x14ac:dyDescent="0.2">
      <c r="A14" s="45">
        <f t="shared" si="0"/>
        <v>2008</v>
      </c>
      <c r="B14" s="77">
        <v>9688139267</v>
      </c>
      <c r="C14" s="146">
        <v>6646924757</v>
      </c>
      <c r="D14" s="154">
        <v>119415277</v>
      </c>
      <c r="E14" s="154">
        <v>207930268</v>
      </c>
      <c r="F14" s="154">
        <v>2672724471</v>
      </c>
      <c r="G14" s="182">
        <v>41144494</v>
      </c>
      <c r="H14" s="41"/>
    </row>
    <row r="15" spans="1:16" s="35" customFormat="1" ht="15" customHeight="1" x14ac:dyDescent="0.2">
      <c r="A15" s="45">
        <f t="shared" si="0"/>
        <v>2009</v>
      </c>
      <c r="B15" s="77">
        <v>9918799975</v>
      </c>
      <c r="C15" s="146">
        <v>6685809851</v>
      </c>
      <c r="D15" s="154">
        <v>121771974</v>
      </c>
      <c r="E15" s="154">
        <v>253283266</v>
      </c>
      <c r="F15" s="154">
        <v>2818497050</v>
      </c>
      <c r="G15" s="182">
        <v>39437834</v>
      </c>
      <c r="H15" s="41"/>
    </row>
    <row r="16" spans="1:16" s="35" customFormat="1" ht="15" customHeight="1" x14ac:dyDescent="0.2">
      <c r="A16" s="45">
        <f t="shared" si="0"/>
        <v>2010</v>
      </c>
      <c r="B16" s="77">
        <v>10186112175</v>
      </c>
      <c r="C16" s="146">
        <v>6830448531</v>
      </c>
      <c r="D16" s="154">
        <v>120908309</v>
      </c>
      <c r="E16" s="154">
        <v>272695553</v>
      </c>
      <c r="F16" s="154">
        <v>2925620911</v>
      </c>
      <c r="G16" s="182">
        <v>36438871</v>
      </c>
      <c r="H16" s="41"/>
    </row>
    <row r="17" spans="1:8" s="35" customFormat="1" ht="15" customHeight="1" x14ac:dyDescent="0.2">
      <c r="A17" s="45">
        <f t="shared" si="0"/>
        <v>2011</v>
      </c>
      <c r="B17" s="77">
        <v>10555229610.540001</v>
      </c>
      <c r="C17" s="146">
        <v>7105441689.2300005</v>
      </c>
      <c r="D17" s="154">
        <v>112609697.62</v>
      </c>
      <c r="E17" s="154">
        <v>286175107.02000004</v>
      </c>
      <c r="F17" s="154">
        <v>3016447776.2000008</v>
      </c>
      <c r="G17" s="182">
        <v>34555340.469999999</v>
      </c>
      <c r="H17" s="41"/>
    </row>
    <row r="18" spans="1:8" s="35" customFormat="1" ht="30" customHeight="1" x14ac:dyDescent="0.2">
      <c r="A18" s="45">
        <f t="shared" si="0"/>
        <v>2012</v>
      </c>
      <c r="B18" s="77">
        <v>10925236026.85</v>
      </c>
      <c r="C18" s="146">
        <v>7333520936.3599987</v>
      </c>
      <c r="D18" s="154">
        <v>113950322.02</v>
      </c>
      <c r="E18" s="154">
        <v>299389244.95999998</v>
      </c>
      <c r="F18" s="154">
        <v>3144278794.3200002</v>
      </c>
      <c r="G18" s="182">
        <v>34096729.189999998</v>
      </c>
      <c r="H18" s="41"/>
    </row>
    <row r="19" spans="1:8" s="35" customFormat="1" ht="15" customHeight="1" x14ac:dyDescent="0.2">
      <c r="A19" s="45">
        <f t="shared" si="0"/>
        <v>2013</v>
      </c>
      <c r="B19" s="77">
        <v>11333309069.960001</v>
      </c>
      <c r="C19" s="146">
        <v>7586408361.2300014</v>
      </c>
      <c r="D19" s="154">
        <v>113076943.56999999</v>
      </c>
      <c r="E19" s="154">
        <v>325192617.57999998</v>
      </c>
      <c r="F19" s="154">
        <v>3272355945.7999997</v>
      </c>
      <c r="G19" s="182">
        <v>36275201.780000001</v>
      </c>
      <c r="H19" s="41"/>
    </row>
    <row r="20" spans="1:8" s="35" customFormat="1" ht="15" customHeight="1" x14ac:dyDescent="0.2">
      <c r="A20" s="45">
        <f t="shared" si="0"/>
        <v>2014</v>
      </c>
      <c r="B20" s="77">
        <v>11694860120.510004</v>
      </c>
      <c r="C20" s="146">
        <v>7818491531.210001</v>
      </c>
      <c r="D20" s="154">
        <v>115687562.31999999</v>
      </c>
      <c r="E20" s="154">
        <v>343749321.19000006</v>
      </c>
      <c r="F20" s="154">
        <v>3377035028.1900005</v>
      </c>
      <c r="G20" s="182">
        <v>39896677.599999994</v>
      </c>
      <c r="H20" s="41"/>
    </row>
    <row r="21" spans="1:8" s="35" customFormat="1" ht="15" customHeight="1" x14ac:dyDescent="0.2">
      <c r="A21" s="45">
        <f t="shared" si="0"/>
        <v>2015</v>
      </c>
      <c r="B21" s="77">
        <v>12082429226.189999</v>
      </c>
      <c r="C21" s="146">
        <v>8073905003.9399996</v>
      </c>
      <c r="D21" s="154">
        <v>118522047.98</v>
      </c>
      <c r="E21" s="154">
        <v>376508217.12</v>
      </c>
      <c r="F21" s="154">
        <v>3455433791.2699995</v>
      </c>
      <c r="G21" s="182">
        <v>58060165.88000001</v>
      </c>
      <c r="H21" s="41"/>
    </row>
    <row r="22" spans="1:8" s="35" customFormat="1" ht="15" customHeight="1" x14ac:dyDescent="0.2">
      <c r="A22" s="45">
        <f t="shared" si="0"/>
        <v>2016</v>
      </c>
      <c r="B22" s="77">
        <v>12552907590.970001</v>
      </c>
      <c r="C22" s="146">
        <v>8408174042.2199993</v>
      </c>
      <c r="D22" s="154">
        <v>121320368.43000002</v>
      </c>
      <c r="E22" s="154">
        <v>395467791.60000002</v>
      </c>
      <c r="F22" s="154">
        <v>3530678592.5499997</v>
      </c>
      <c r="G22" s="182">
        <v>97266796.170000002</v>
      </c>
      <c r="H22" s="41"/>
    </row>
    <row r="23" spans="1:8" s="35" customFormat="1" ht="30" customHeight="1" x14ac:dyDescent="0.2">
      <c r="A23" s="45">
        <f t="shared" si="0"/>
        <v>2017</v>
      </c>
      <c r="B23" s="77">
        <v>13028865476.35</v>
      </c>
      <c r="C23" s="146">
        <v>8794961432.9399986</v>
      </c>
      <c r="D23" s="154">
        <v>122497867.36999999</v>
      </c>
      <c r="E23" s="154">
        <v>395683199.53000003</v>
      </c>
      <c r="F23" s="154">
        <v>3631110837.02</v>
      </c>
      <c r="G23" s="182">
        <v>84612139.49000001</v>
      </c>
      <c r="H23" s="41"/>
    </row>
    <row r="24" spans="1:8" s="35" customFormat="1" ht="15" customHeight="1" x14ac:dyDescent="0.2">
      <c r="A24" s="45">
        <f t="shared" si="0"/>
        <v>2018</v>
      </c>
      <c r="B24" s="77">
        <v>13590051085.510004</v>
      </c>
      <c r="C24" s="146">
        <v>9261868558.4400005</v>
      </c>
      <c r="D24" s="154">
        <v>123365133.64000002</v>
      </c>
      <c r="E24" s="154">
        <v>385830673.44999993</v>
      </c>
      <c r="F24" s="154">
        <v>3750294940.2799997</v>
      </c>
      <c r="G24" s="182">
        <v>68691779.700000003</v>
      </c>
      <c r="H24" s="41"/>
    </row>
    <row r="25" spans="1:8" s="35" customFormat="1" ht="15" customHeight="1" x14ac:dyDescent="0.2">
      <c r="A25" s="45">
        <f t="shared" si="0"/>
        <v>2019</v>
      </c>
      <c r="B25" s="77">
        <v>14130620737.109999</v>
      </c>
      <c r="C25" s="146">
        <v>9675015270.2900009</v>
      </c>
      <c r="D25" s="154">
        <v>122368793.94000003</v>
      </c>
      <c r="E25" s="154">
        <v>377576726.47000003</v>
      </c>
      <c r="F25" s="154">
        <v>3904585122.3000007</v>
      </c>
      <c r="G25" s="182">
        <v>51074824.109999999</v>
      </c>
      <c r="H25" s="41"/>
    </row>
    <row r="26" spans="1:8" s="35" customFormat="1" ht="15" customHeight="1" x14ac:dyDescent="0.2">
      <c r="A26" s="45">
        <f t="shared" si="0"/>
        <v>2020</v>
      </c>
      <c r="B26" s="77">
        <v>14469995019.559999</v>
      </c>
      <c r="C26" s="146">
        <v>9750966569.3700008</v>
      </c>
      <c r="D26" s="154">
        <v>122428522.88000001</v>
      </c>
      <c r="E26" s="154">
        <v>456744310.4199999</v>
      </c>
      <c r="F26" s="154">
        <v>4095027681.6499996</v>
      </c>
      <c r="G26" s="182">
        <v>44827935.24000001</v>
      </c>
      <c r="H26" s="41"/>
    </row>
    <row r="27" spans="1:8" s="35" customFormat="1" ht="15" customHeight="1" x14ac:dyDescent="0.2">
      <c r="A27" s="45">
        <f t="shared" si="0"/>
        <v>2021</v>
      </c>
      <c r="B27" s="77">
        <v>15070631920.35</v>
      </c>
      <c r="C27" s="146">
        <v>10189934973.9</v>
      </c>
      <c r="D27" s="154">
        <v>122582469.06</v>
      </c>
      <c r="E27" s="154">
        <v>445555369.13</v>
      </c>
      <c r="F27" s="154">
        <v>4266221356.0400004</v>
      </c>
      <c r="G27" s="182">
        <v>46337752.220000006</v>
      </c>
      <c r="H27" s="41"/>
    </row>
    <row r="28" spans="1:8" s="18" customFormat="1" ht="13.5" customHeight="1" x14ac:dyDescent="0.2">
      <c r="A28" s="32"/>
      <c r="B28" s="20"/>
      <c r="C28" s="176"/>
      <c r="D28" s="163"/>
      <c r="E28" s="163"/>
      <c r="F28" s="163"/>
      <c r="G28" s="188"/>
      <c r="H28" s="19"/>
    </row>
    <row r="29" spans="1:8" s="23" customFormat="1" ht="12.75" x14ac:dyDescent="0.2">
      <c r="A29" s="25"/>
      <c r="B29" s="26"/>
      <c r="C29" s="26"/>
      <c r="D29" s="26"/>
      <c r="E29" s="26"/>
      <c r="F29" s="26"/>
      <c r="G29" s="26"/>
    </row>
    <row r="30" spans="1:8" s="23" customFormat="1" ht="21.95" customHeight="1" x14ac:dyDescent="0.2">
      <c r="A30" s="25"/>
      <c r="C30" s="24"/>
      <c r="D30" s="24"/>
      <c r="E30" s="24"/>
      <c r="F30" s="24"/>
      <c r="G30" s="24"/>
    </row>
    <row r="31" spans="1:8" s="23" customFormat="1" ht="21.95" customHeight="1" x14ac:dyDescent="0.2">
      <c r="A31" s="25"/>
      <c r="C31" s="24"/>
      <c r="D31" s="24"/>
      <c r="E31" s="24"/>
      <c r="F31" s="24"/>
      <c r="G31" s="24"/>
    </row>
    <row r="32" spans="1:8" s="23" customFormat="1" ht="21.95" customHeight="1" x14ac:dyDescent="0.2">
      <c r="A32" s="25"/>
      <c r="C32" s="24"/>
      <c r="D32" s="24"/>
      <c r="E32" s="24"/>
      <c r="F32" s="24"/>
      <c r="G32" s="24"/>
    </row>
    <row r="33" spans="1:7" s="23" customFormat="1" ht="21.95" customHeight="1" x14ac:dyDescent="0.2">
      <c r="A33" s="25"/>
      <c r="C33" s="24"/>
      <c r="D33" s="24"/>
      <c r="E33" s="24"/>
      <c r="F33" s="24"/>
      <c r="G33" s="24"/>
    </row>
    <row r="34" spans="1:7" s="23" customFormat="1" ht="21.95" customHeight="1" x14ac:dyDescent="0.2">
      <c r="A34" s="25"/>
      <c r="C34" s="24"/>
      <c r="D34" s="24"/>
      <c r="E34" s="24"/>
      <c r="F34" s="24"/>
      <c r="G34" s="24"/>
    </row>
  </sheetData>
  <mergeCells count="5">
    <mergeCell ref="A1:G1"/>
    <mergeCell ref="A6:A7"/>
    <mergeCell ref="A3:G3"/>
    <mergeCell ref="B6:B7"/>
    <mergeCell ref="C6:G6"/>
  </mergeCells>
  <phoneticPr fontId="2" type="noConversion"/>
  <printOptions horizontalCentered="1" verticalCentered="1"/>
  <pageMargins left="0.35433070866141736" right="0.35433070866141736" top="0.35433070866141736" bottom="0.47244094488188981" header="0.15748031496062992" footer="7.874015748031496E-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31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9.7109375" style="7" customWidth="1"/>
    <col min="3" max="4" width="19.7109375" style="8" customWidth="1"/>
    <col min="5" max="7" width="12.7109375" style="8" customWidth="1"/>
    <col min="8" max="16384" width="11.42578125" style="7"/>
  </cols>
  <sheetData>
    <row r="1" spans="1:16" s="3" customFormat="1" ht="34.5" customHeight="1" x14ac:dyDescent="0.2">
      <c r="A1" s="356" t="s">
        <v>261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">
      <c r="A3" s="356" t="s">
        <v>368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3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147</v>
      </c>
    </row>
    <row r="6" spans="1:16" s="10" customFormat="1" ht="19.5" customHeight="1" x14ac:dyDescent="0.2">
      <c r="A6" s="380" t="s">
        <v>68</v>
      </c>
      <c r="B6" s="144">
        <v>2019</v>
      </c>
      <c r="C6" s="184">
        <f>B6+1</f>
        <v>2020</v>
      </c>
      <c r="D6" s="187">
        <f>C6+1</f>
        <v>2021</v>
      </c>
      <c r="E6" s="144">
        <f>B6</f>
        <v>2019</v>
      </c>
      <c r="F6" s="184">
        <f>C6</f>
        <v>2020</v>
      </c>
      <c r="G6" s="187">
        <f>D6</f>
        <v>2021</v>
      </c>
    </row>
    <row r="7" spans="1:16" s="10" customFormat="1" ht="19.5" customHeight="1" x14ac:dyDescent="0.2">
      <c r="A7" s="359"/>
      <c r="B7" s="363" t="s">
        <v>295</v>
      </c>
      <c r="C7" s="349"/>
      <c r="D7" s="352"/>
      <c r="E7" s="364" t="s">
        <v>296</v>
      </c>
      <c r="F7" s="350"/>
      <c r="G7" s="353"/>
    </row>
    <row r="8" spans="1:16" s="10" customFormat="1" ht="21.6" customHeight="1" x14ac:dyDescent="0.2">
      <c r="A8" s="227" t="s">
        <v>156</v>
      </c>
      <c r="B8" s="145">
        <v>18059377950.360001</v>
      </c>
      <c r="C8" s="307">
        <v>18388509887.919998</v>
      </c>
      <c r="D8" s="302">
        <v>19279396377.32</v>
      </c>
      <c r="E8" s="254">
        <v>100</v>
      </c>
      <c r="F8" s="170">
        <v>100</v>
      </c>
      <c r="G8" s="255">
        <v>100</v>
      </c>
      <c r="I8" s="63"/>
    </row>
    <row r="9" spans="1:16" s="18" customFormat="1" ht="21.6" customHeight="1" x14ac:dyDescent="0.2">
      <c r="A9" s="229" t="s">
        <v>157</v>
      </c>
      <c r="B9" s="148">
        <v>18203545592.670002</v>
      </c>
      <c r="C9" s="308">
        <v>18466432688.049999</v>
      </c>
      <c r="D9" s="281">
        <v>19513122992.09</v>
      </c>
      <c r="E9" s="256">
        <v>100.8</v>
      </c>
      <c r="F9" s="168">
        <v>100.4</v>
      </c>
      <c r="G9" s="257">
        <v>101.2</v>
      </c>
    </row>
    <row r="10" spans="1:16" s="18" customFormat="1" ht="21.6" customHeight="1" x14ac:dyDescent="0.2">
      <c r="A10" s="236" t="s">
        <v>155</v>
      </c>
      <c r="B10" s="314">
        <v>-144167642.30999994</v>
      </c>
      <c r="C10" s="317">
        <v>-77922800.129999995</v>
      </c>
      <c r="D10" s="316">
        <v>-233726614.77000037</v>
      </c>
      <c r="E10" s="313">
        <v>-0.8</v>
      </c>
      <c r="F10" s="238">
        <v>-0.4</v>
      </c>
      <c r="G10" s="258">
        <v>-1.2</v>
      </c>
    </row>
    <row r="11" spans="1:16" s="18" customFormat="1" ht="30.2" customHeight="1" x14ac:dyDescent="0.2">
      <c r="A11" s="70" t="s">
        <v>175</v>
      </c>
      <c r="B11" s="147">
        <v>4513719067.9799995</v>
      </c>
      <c r="C11" s="309">
        <v>4446504274.9000006</v>
      </c>
      <c r="D11" s="287">
        <v>4916158495.3699999</v>
      </c>
      <c r="E11" s="211">
        <v>25</v>
      </c>
      <c r="F11" s="165">
        <v>24.2</v>
      </c>
      <c r="G11" s="123">
        <v>25.5</v>
      </c>
    </row>
    <row r="12" spans="1:16" s="18" customFormat="1" ht="19.350000000000001" customHeight="1" x14ac:dyDescent="0.2">
      <c r="A12" s="71" t="s">
        <v>87</v>
      </c>
      <c r="B12" s="147">
        <v>3361400135.2399998</v>
      </c>
      <c r="C12" s="309">
        <v>3560350389.52</v>
      </c>
      <c r="D12" s="287">
        <v>3796865155.3999996</v>
      </c>
      <c r="E12" s="211">
        <v>18.600000000000001</v>
      </c>
      <c r="F12" s="165">
        <v>19.399999999999999</v>
      </c>
      <c r="G12" s="123">
        <v>19.7</v>
      </c>
    </row>
    <row r="13" spans="1:16" s="18" customFormat="1" ht="19.350000000000001" customHeight="1" x14ac:dyDescent="0.2">
      <c r="A13" s="71" t="s">
        <v>88</v>
      </c>
      <c r="B13" s="147">
        <v>273995194.94000006</v>
      </c>
      <c r="C13" s="309">
        <v>269006240.02000004</v>
      </c>
      <c r="D13" s="287">
        <v>272598290.77999997</v>
      </c>
      <c r="E13" s="211">
        <v>1.5</v>
      </c>
      <c r="F13" s="165">
        <v>1.5</v>
      </c>
      <c r="G13" s="123">
        <v>1.4</v>
      </c>
    </row>
    <row r="14" spans="1:16" s="18" customFormat="1" ht="19.350000000000001" customHeight="1" x14ac:dyDescent="0.2">
      <c r="A14" s="71" t="s">
        <v>159</v>
      </c>
      <c r="B14" s="147">
        <v>1012270777.25</v>
      </c>
      <c r="C14" s="309">
        <v>981346530.43000007</v>
      </c>
      <c r="D14" s="287">
        <v>1049952264.25</v>
      </c>
      <c r="E14" s="211">
        <v>5.6</v>
      </c>
      <c r="F14" s="165">
        <v>5.3</v>
      </c>
      <c r="G14" s="123">
        <v>5.5</v>
      </c>
    </row>
    <row r="15" spans="1:16" s="18" customFormat="1" ht="19.350000000000001" customHeight="1" x14ac:dyDescent="0.2">
      <c r="A15" s="73" t="s">
        <v>176</v>
      </c>
      <c r="B15" s="147">
        <v>5148887429.21</v>
      </c>
      <c r="C15" s="309">
        <v>5311950155.7199993</v>
      </c>
      <c r="D15" s="287">
        <v>5282438490.6900005</v>
      </c>
      <c r="E15" s="211">
        <v>28.5</v>
      </c>
      <c r="F15" s="165">
        <v>28.9</v>
      </c>
      <c r="G15" s="123">
        <v>27.4</v>
      </c>
    </row>
    <row r="16" spans="1:16" s="18" customFormat="1" ht="19.350000000000001" customHeight="1" x14ac:dyDescent="0.2">
      <c r="A16" s="71" t="s">
        <v>93</v>
      </c>
      <c r="B16" s="147">
        <v>23145261.549999993</v>
      </c>
      <c r="C16" s="309">
        <v>23101406.659999996</v>
      </c>
      <c r="D16" s="287">
        <v>24465813.760000002</v>
      </c>
      <c r="E16" s="211">
        <v>0.1</v>
      </c>
      <c r="F16" s="165">
        <v>0.1</v>
      </c>
      <c r="G16" s="123">
        <v>0.1</v>
      </c>
    </row>
    <row r="17" spans="1:7" s="18" customFormat="1" ht="19.350000000000001" customHeight="1" x14ac:dyDescent="0.2">
      <c r="A17" s="71" t="s">
        <v>94</v>
      </c>
      <c r="B17" s="147">
        <v>806072783.80000007</v>
      </c>
      <c r="C17" s="309">
        <v>812843912.24000001</v>
      </c>
      <c r="D17" s="287">
        <v>833491721.8499999</v>
      </c>
      <c r="E17" s="211">
        <v>4.5</v>
      </c>
      <c r="F17" s="165">
        <v>4.4000000000000004</v>
      </c>
      <c r="G17" s="123">
        <v>4.3</v>
      </c>
    </row>
    <row r="18" spans="1:7" s="18" customFormat="1" ht="19.350000000000001" customHeight="1" x14ac:dyDescent="0.2">
      <c r="A18" s="71" t="s">
        <v>303</v>
      </c>
      <c r="B18" s="147">
        <v>378129714.54000014</v>
      </c>
      <c r="C18" s="309">
        <v>352842245.56</v>
      </c>
      <c r="D18" s="287">
        <v>350674384.82999998</v>
      </c>
      <c r="E18" s="211">
        <v>2.1</v>
      </c>
      <c r="F18" s="165">
        <v>1.9</v>
      </c>
      <c r="G18" s="123">
        <v>1.8</v>
      </c>
    </row>
    <row r="19" spans="1:7" s="18" customFormat="1" ht="19.350000000000001" customHeight="1" x14ac:dyDescent="0.2">
      <c r="A19" s="71" t="s">
        <v>95</v>
      </c>
      <c r="B19" s="147">
        <v>695985481.30999994</v>
      </c>
      <c r="C19" s="309">
        <v>725102035.57000005</v>
      </c>
      <c r="D19" s="287">
        <v>765129460.63999999</v>
      </c>
      <c r="E19" s="211">
        <v>3.9</v>
      </c>
      <c r="F19" s="165">
        <v>3.9</v>
      </c>
      <c r="G19" s="123">
        <v>4</v>
      </c>
    </row>
    <row r="20" spans="1:7" s="18" customFormat="1" ht="19.350000000000001" customHeight="1" x14ac:dyDescent="0.2">
      <c r="A20" s="71" t="s">
        <v>97</v>
      </c>
      <c r="B20" s="147">
        <v>512733781.03999984</v>
      </c>
      <c r="C20" s="309">
        <v>535861763.11000007</v>
      </c>
      <c r="D20" s="287">
        <v>628176357.51999998</v>
      </c>
      <c r="E20" s="211">
        <v>2.8</v>
      </c>
      <c r="F20" s="165">
        <v>2.9</v>
      </c>
      <c r="G20" s="123">
        <v>3.3</v>
      </c>
    </row>
    <row r="21" spans="1:7" s="18" customFormat="1" ht="30.2" customHeight="1" x14ac:dyDescent="0.2">
      <c r="A21" s="71" t="s">
        <v>177</v>
      </c>
      <c r="B21" s="147">
        <v>99588888.699999988</v>
      </c>
      <c r="C21" s="309">
        <v>87413210.379999995</v>
      </c>
      <c r="D21" s="287">
        <v>101442784.81</v>
      </c>
      <c r="E21" s="211">
        <v>0.5</v>
      </c>
      <c r="F21" s="165">
        <v>0.5</v>
      </c>
      <c r="G21" s="123">
        <v>0.5</v>
      </c>
    </row>
    <row r="22" spans="1:7" s="18" customFormat="1" ht="30.2" customHeight="1" x14ac:dyDescent="0.2">
      <c r="A22" s="71" t="s">
        <v>277</v>
      </c>
      <c r="B22" s="147">
        <v>227056308.48000002</v>
      </c>
      <c r="C22" s="309">
        <v>208409924.00999999</v>
      </c>
      <c r="D22" s="287">
        <v>335859726.44000006</v>
      </c>
      <c r="E22" s="211">
        <v>1.3</v>
      </c>
      <c r="F22" s="165">
        <v>1.1000000000000001</v>
      </c>
      <c r="G22" s="123">
        <v>1.7</v>
      </c>
    </row>
    <row r="23" spans="1:7" s="18" customFormat="1" ht="19.350000000000001" customHeight="1" x14ac:dyDescent="0.2">
      <c r="A23" s="71" t="s">
        <v>99</v>
      </c>
      <c r="B23" s="147">
        <v>2180.1999999999998</v>
      </c>
      <c r="C23" s="309">
        <v>0</v>
      </c>
      <c r="D23" s="287">
        <v>0</v>
      </c>
      <c r="E23" s="211">
        <v>0</v>
      </c>
      <c r="F23" s="165">
        <v>0</v>
      </c>
      <c r="G23" s="123">
        <v>0</v>
      </c>
    </row>
    <row r="24" spans="1:7" s="18" customFormat="1" ht="30.2" customHeight="1" x14ac:dyDescent="0.2">
      <c r="A24" s="71" t="s">
        <v>218</v>
      </c>
      <c r="B24" s="147">
        <v>238836254.91000003</v>
      </c>
      <c r="C24" s="309">
        <v>238163190.81</v>
      </c>
      <c r="D24" s="287">
        <v>259745824.20000002</v>
      </c>
      <c r="E24" s="211">
        <v>1.3</v>
      </c>
      <c r="F24" s="165">
        <v>1.3</v>
      </c>
      <c r="G24" s="123">
        <v>1.4</v>
      </c>
    </row>
    <row r="25" spans="1:7" s="18" customFormat="1" ht="30.2" customHeight="1" x14ac:dyDescent="0.2">
      <c r="A25" s="71" t="s">
        <v>178</v>
      </c>
      <c r="B25" s="147">
        <v>85356841.319999993</v>
      </c>
      <c r="C25" s="309">
        <v>82386236.180000007</v>
      </c>
      <c r="D25" s="287">
        <v>80988495.850000009</v>
      </c>
      <c r="E25" s="211">
        <v>0.5</v>
      </c>
      <c r="F25" s="165">
        <v>0.5</v>
      </c>
      <c r="G25" s="123">
        <v>0.4</v>
      </c>
    </row>
    <row r="26" spans="1:7" s="18" customFormat="1" ht="19.350000000000001" customHeight="1" x14ac:dyDescent="0.2">
      <c r="A26" s="72" t="s">
        <v>38</v>
      </c>
      <c r="B26" s="306">
        <v>826365492.19999993</v>
      </c>
      <c r="C26" s="155">
        <v>831151172.93999994</v>
      </c>
      <c r="D26" s="183">
        <v>815135725.70000005</v>
      </c>
      <c r="E26" s="201">
        <v>4.5999999999999996</v>
      </c>
      <c r="F26" s="166">
        <v>4.5</v>
      </c>
      <c r="G26" s="110">
        <v>4.2</v>
      </c>
    </row>
    <row r="27" spans="1:7" s="40" customFormat="1" ht="15" customHeight="1" x14ac:dyDescent="0.2">
      <c r="A27" s="68" t="s">
        <v>158</v>
      </c>
      <c r="B27" s="68"/>
      <c r="C27" s="68"/>
      <c r="D27" s="68"/>
      <c r="E27" s="68"/>
      <c r="F27" s="68"/>
      <c r="G27" s="68"/>
    </row>
    <row r="28" spans="1:7" s="40" customFormat="1" ht="14.25" customHeight="1" x14ac:dyDescent="0.2">
      <c r="A28" s="226" t="s">
        <v>120</v>
      </c>
      <c r="B28" s="69"/>
      <c r="C28" s="69"/>
      <c r="D28" s="69"/>
      <c r="E28" s="69"/>
      <c r="F28" s="69"/>
      <c r="G28" s="69"/>
    </row>
    <row r="29" spans="1:7" ht="21.95" customHeight="1" x14ac:dyDescent="0.2">
      <c r="B29" s="40"/>
    </row>
    <row r="30" spans="1:7" ht="21.95" customHeight="1" x14ac:dyDescent="0.2">
      <c r="A30" s="225"/>
      <c r="B30" s="40"/>
    </row>
    <row r="31" spans="1:7" ht="21.95" customHeight="1" x14ac:dyDescent="0.2">
      <c r="B31" s="40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27559055118110237" bottom="0.35433070866141736" header="0.15748031496062992" footer="7.874015748031496E-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9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9.7109375" style="7" customWidth="1"/>
    <col min="3" max="4" width="19.7109375" style="8" customWidth="1"/>
    <col min="5" max="7" width="12.7109375" style="8" customWidth="1"/>
    <col min="8" max="16384" width="11.42578125" style="7"/>
  </cols>
  <sheetData>
    <row r="1" spans="1:16" s="3" customFormat="1" ht="34.5" customHeight="1" x14ac:dyDescent="0.2">
      <c r="A1" s="356" t="s">
        <v>262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">
      <c r="A3" s="356" t="s">
        <v>368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148</v>
      </c>
    </row>
    <row r="6" spans="1:16" s="10" customFormat="1" ht="19.5" customHeight="1" x14ac:dyDescent="0.2">
      <c r="A6" s="380" t="s">
        <v>68</v>
      </c>
      <c r="B6" s="144">
        <v>2019</v>
      </c>
      <c r="C6" s="184">
        <f>B6+1</f>
        <v>2020</v>
      </c>
      <c r="D6" s="187">
        <f>C6+1</f>
        <v>2021</v>
      </c>
      <c r="E6" s="144">
        <f>B6</f>
        <v>2019</v>
      </c>
      <c r="F6" s="184">
        <f>C6</f>
        <v>2020</v>
      </c>
      <c r="G6" s="187">
        <f>D6</f>
        <v>2021</v>
      </c>
    </row>
    <row r="7" spans="1:16" s="10" customFormat="1" ht="19.5" customHeight="1" x14ac:dyDescent="0.2">
      <c r="A7" s="359"/>
      <c r="B7" s="363" t="s">
        <v>295</v>
      </c>
      <c r="C7" s="349"/>
      <c r="D7" s="352"/>
      <c r="E7" s="364" t="s">
        <v>296</v>
      </c>
      <c r="F7" s="350"/>
      <c r="G7" s="353"/>
    </row>
    <row r="8" spans="1:16" s="10" customFormat="1" ht="22.5" customHeight="1" x14ac:dyDescent="0.2">
      <c r="A8" s="259" t="s">
        <v>156</v>
      </c>
      <c r="B8" s="145">
        <v>1937159786.49</v>
      </c>
      <c r="C8" s="307">
        <v>1966107577.3500001</v>
      </c>
      <c r="D8" s="302">
        <v>2143019452.0500002</v>
      </c>
      <c r="E8" s="254">
        <v>100</v>
      </c>
      <c r="F8" s="170">
        <v>100</v>
      </c>
      <c r="G8" s="255">
        <v>100</v>
      </c>
      <c r="I8" s="63"/>
    </row>
    <row r="9" spans="1:16" s="18" customFormat="1" ht="22.5" customHeight="1" x14ac:dyDescent="0.2">
      <c r="A9" s="260" t="s">
        <v>157</v>
      </c>
      <c r="B9" s="148">
        <v>1911140863.2600002</v>
      </c>
      <c r="C9" s="308">
        <v>1938564167.9099994</v>
      </c>
      <c r="D9" s="281">
        <v>2027567606.2700002</v>
      </c>
      <c r="E9" s="256">
        <v>98.7</v>
      </c>
      <c r="F9" s="168">
        <v>98.6</v>
      </c>
      <c r="G9" s="257">
        <v>94.6</v>
      </c>
    </row>
    <row r="10" spans="1:16" s="18" customFormat="1" ht="22.5" customHeight="1" x14ac:dyDescent="0.2">
      <c r="A10" s="261" t="s">
        <v>155</v>
      </c>
      <c r="B10" s="314">
        <v>26018923.230000004</v>
      </c>
      <c r="C10" s="317">
        <v>27543409.439999998</v>
      </c>
      <c r="D10" s="316">
        <v>115451845.78</v>
      </c>
      <c r="E10" s="313">
        <v>1.3</v>
      </c>
      <c r="F10" s="238">
        <v>1.4</v>
      </c>
      <c r="G10" s="258">
        <v>5.4</v>
      </c>
    </row>
    <row r="11" spans="1:16" s="18" customFormat="1" ht="32.25" customHeight="1" x14ac:dyDescent="0.2">
      <c r="A11" s="70" t="s">
        <v>175</v>
      </c>
      <c r="B11" s="147">
        <v>488019695.10000002</v>
      </c>
      <c r="C11" s="309">
        <v>486446611.30999994</v>
      </c>
      <c r="D11" s="287">
        <v>548234628.61000001</v>
      </c>
      <c r="E11" s="211">
        <v>25.2</v>
      </c>
      <c r="F11" s="165">
        <v>24.7</v>
      </c>
      <c r="G11" s="123">
        <v>25.6</v>
      </c>
    </row>
    <row r="12" spans="1:16" s="18" customFormat="1" ht="20.25" customHeight="1" x14ac:dyDescent="0.2">
      <c r="A12" s="71" t="s">
        <v>87</v>
      </c>
      <c r="B12" s="147">
        <v>369278354.84000003</v>
      </c>
      <c r="C12" s="309">
        <v>381661245.81</v>
      </c>
      <c r="D12" s="287">
        <v>407471830.47000003</v>
      </c>
      <c r="E12" s="211">
        <v>19.100000000000001</v>
      </c>
      <c r="F12" s="165">
        <v>19.399999999999999</v>
      </c>
      <c r="G12" s="123">
        <v>19</v>
      </c>
    </row>
    <row r="13" spans="1:16" s="18" customFormat="1" ht="20.25" customHeight="1" x14ac:dyDescent="0.2">
      <c r="A13" s="71" t="s">
        <v>88</v>
      </c>
      <c r="B13" s="147">
        <v>40870759.780000001</v>
      </c>
      <c r="C13" s="309">
        <v>39837957.109999999</v>
      </c>
      <c r="D13" s="287">
        <v>40203762.119999997</v>
      </c>
      <c r="E13" s="211">
        <v>2.1</v>
      </c>
      <c r="F13" s="165">
        <v>2</v>
      </c>
      <c r="G13" s="123">
        <v>1.9</v>
      </c>
    </row>
    <row r="14" spans="1:16" s="18" customFormat="1" ht="20.25" customHeight="1" x14ac:dyDescent="0.2">
      <c r="A14" s="71" t="s">
        <v>159</v>
      </c>
      <c r="B14" s="147">
        <v>108522357.90000001</v>
      </c>
      <c r="C14" s="309">
        <v>99929146.50999999</v>
      </c>
      <c r="D14" s="287">
        <v>108746330.38999999</v>
      </c>
      <c r="E14" s="211">
        <v>5.6</v>
      </c>
      <c r="F14" s="165">
        <v>5.0999999999999996</v>
      </c>
      <c r="G14" s="123">
        <v>5.0999999999999996</v>
      </c>
    </row>
    <row r="15" spans="1:16" s="18" customFormat="1" ht="20.25" customHeight="1" x14ac:dyDescent="0.2">
      <c r="A15" s="73" t="s">
        <v>176</v>
      </c>
      <c r="B15" s="147">
        <v>572056643.57000005</v>
      </c>
      <c r="C15" s="309">
        <v>611250504.83999991</v>
      </c>
      <c r="D15" s="287">
        <v>580215196.46000004</v>
      </c>
      <c r="E15" s="211">
        <v>29.5</v>
      </c>
      <c r="F15" s="165">
        <v>31.1</v>
      </c>
      <c r="G15" s="123">
        <v>27.1</v>
      </c>
    </row>
    <row r="16" spans="1:16" s="18" customFormat="1" ht="20.25" customHeight="1" x14ac:dyDescent="0.2">
      <c r="A16" s="71" t="s">
        <v>93</v>
      </c>
      <c r="B16" s="147">
        <v>2946875.8</v>
      </c>
      <c r="C16" s="309">
        <v>2955926.2</v>
      </c>
      <c r="D16" s="287">
        <v>2638734.1</v>
      </c>
      <c r="E16" s="211">
        <v>0.2</v>
      </c>
      <c r="F16" s="165">
        <v>0.2</v>
      </c>
      <c r="G16" s="123">
        <v>0.1</v>
      </c>
    </row>
    <row r="17" spans="1:7" s="18" customFormat="1" ht="20.25" customHeight="1" x14ac:dyDescent="0.2">
      <c r="A17" s="71" t="s">
        <v>94</v>
      </c>
      <c r="B17" s="147">
        <v>38411106.530000001</v>
      </c>
      <c r="C17" s="309">
        <v>42120069.719999999</v>
      </c>
      <c r="D17" s="287">
        <v>40649602.869999997</v>
      </c>
      <c r="E17" s="211">
        <v>2</v>
      </c>
      <c r="F17" s="165">
        <v>2.1</v>
      </c>
      <c r="G17" s="123">
        <v>1.9</v>
      </c>
    </row>
    <row r="18" spans="1:7" s="18" customFormat="1" ht="20.25" customHeight="1" x14ac:dyDescent="0.2">
      <c r="A18" s="71" t="s">
        <v>95</v>
      </c>
      <c r="B18" s="147">
        <v>36015875.920000002</v>
      </c>
      <c r="C18" s="309">
        <v>36151189</v>
      </c>
      <c r="D18" s="287">
        <v>36822794.589999996</v>
      </c>
      <c r="E18" s="211">
        <v>1.9</v>
      </c>
      <c r="F18" s="165">
        <v>1.8</v>
      </c>
      <c r="G18" s="123">
        <v>1.7</v>
      </c>
    </row>
    <row r="19" spans="1:7" s="18" customFormat="1" ht="20.25" customHeight="1" x14ac:dyDescent="0.2">
      <c r="A19" s="71" t="s">
        <v>97</v>
      </c>
      <c r="B19" s="147">
        <v>32795149.939999998</v>
      </c>
      <c r="C19" s="309">
        <v>31571953.220000003</v>
      </c>
      <c r="D19" s="287">
        <v>37846271.329999998</v>
      </c>
      <c r="E19" s="211">
        <v>1.7</v>
      </c>
      <c r="F19" s="165">
        <v>1.6</v>
      </c>
      <c r="G19" s="123">
        <v>1.8</v>
      </c>
    </row>
    <row r="20" spans="1:7" s="18" customFormat="1" ht="32.25" customHeight="1" x14ac:dyDescent="0.2">
      <c r="A20" s="71" t="s">
        <v>177</v>
      </c>
      <c r="B20" s="147">
        <v>6337956.4700000007</v>
      </c>
      <c r="C20" s="309">
        <v>5516960.9199999999</v>
      </c>
      <c r="D20" s="287">
        <v>4821606.3800000008</v>
      </c>
      <c r="E20" s="211">
        <v>0.3</v>
      </c>
      <c r="F20" s="165">
        <v>0.3</v>
      </c>
      <c r="G20" s="123">
        <v>0.2</v>
      </c>
    </row>
    <row r="21" spans="1:7" s="18" customFormat="1" ht="32.25" customHeight="1" x14ac:dyDescent="0.2">
      <c r="A21" s="71" t="s">
        <v>277</v>
      </c>
      <c r="B21" s="147">
        <v>28845142.989999998</v>
      </c>
      <c r="C21" s="309">
        <v>28857042.949999999</v>
      </c>
      <c r="D21" s="287">
        <v>43560186.129999995</v>
      </c>
      <c r="E21" s="211">
        <v>1.5</v>
      </c>
      <c r="F21" s="165">
        <v>1.5</v>
      </c>
      <c r="G21" s="123">
        <v>2</v>
      </c>
    </row>
    <row r="22" spans="1:7" s="18" customFormat="1" ht="20.25" customHeight="1" x14ac:dyDescent="0.2">
      <c r="A22" s="71" t="s">
        <v>99</v>
      </c>
      <c r="B22" s="147">
        <v>0</v>
      </c>
      <c r="C22" s="309">
        <v>0</v>
      </c>
      <c r="D22" s="287">
        <v>0</v>
      </c>
      <c r="E22" s="211">
        <v>0</v>
      </c>
      <c r="F22" s="165">
        <v>0</v>
      </c>
      <c r="G22" s="123">
        <v>0</v>
      </c>
    </row>
    <row r="23" spans="1:7" s="18" customFormat="1" ht="32.25" customHeight="1" x14ac:dyDescent="0.2">
      <c r="A23" s="71" t="s">
        <v>218</v>
      </c>
      <c r="B23" s="147">
        <v>29846290.259999998</v>
      </c>
      <c r="C23" s="309">
        <v>28493306.539999999</v>
      </c>
      <c r="D23" s="287">
        <v>31613072.329999998</v>
      </c>
      <c r="E23" s="211">
        <v>1.5</v>
      </c>
      <c r="F23" s="165">
        <v>1.5</v>
      </c>
      <c r="G23" s="123">
        <v>1.5</v>
      </c>
    </row>
    <row r="24" spans="1:7" s="18" customFormat="1" ht="32.25" customHeight="1" x14ac:dyDescent="0.2">
      <c r="A24" s="71" t="s">
        <v>178</v>
      </c>
      <c r="B24" s="147">
        <v>5917909.5300000003</v>
      </c>
      <c r="C24" s="309">
        <v>6695027.46</v>
      </c>
      <c r="D24" s="287">
        <v>6452099.4499999993</v>
      </c>
      <c r="E24" s="211">
        <v>0.3</v>
      </c>
      <c r="F24" s="165">
        <v>0.3</v>
      </c>
      <c r="G24" s="123">
        <v>0.3</v>
      </c>
    </row>
    <row r="25" spans="1:7" s="18" customFormat="1" ht="20.25" customHeight="1" x14ac:dyDescent="0.2">
      <c r="A25" s="72" t="s">
        <v>38</v>
      </c>
      <c r="B25" s="306">
        <v>151276744.63</v>
      </c>
      <c r="C25" s="155">
        <v>137077226.31999999</v>
      </c>
      <c r="D25" s="183">
        <v>138291491.03999999</v>
      </c>
      <c r="E25" s="201">
        <v>7.8</v>
      </c>
      <c r="F25" s="166">
        <v>7</v>
      </c>
      <c r="G25" s="110">
        <v>6.4</v>
      </c>
    </row>
    <row r="26" spans="1:7" s="40" customFormat="1" ht="15" customHeight="1" x14ac:dyDescent="0.2">
      <c r="A26" s="69" t="s">
        <v>353</v>
      </c>
      <c r="B26" s="68"/>
      <c r="C26" s="68"/>
      <c r="D26" s="68"/>
      <c r="E26" s="68"/>
      <c r="F26" s="68"/>
      <c r="G26" s="68"/>
    </row>
    <row r="27" spans="1:7" s="40" customFormat="1" ht="13.5" customHeight="1" x14ac:dyDescent="0.2">
      <c r="A27" s="69" t="s">
        <v>120</v>
      </c>
      <c r="B27" s="69"/>
      <c r="C27" s="69"/>
      <c r="D27" s="69"/>
      <c r="E27" s="69"/>
      <c r="F27" s="69"/>
      <c r="G27" s="69"/>
    </row>
    <row r="28" spans="1:7" ht="21.95" customHeight="1" x14ac:dyDescent="0.2">
      <c r="B28" s="40"/>
    </row>
    <row r="29" spans="1:7" ht="21.95" customHeight="1" x14ac:dyDescent="0.2">
      <c r="B29" s="40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39370078740157483" bottom="0.23622047244094491" header="0.15748031496062992" footer="7.874015748031496E-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45"/>
  <sheetViews>
    <sheetView showGridLines="0" zoomScaleNormal="100" workbookViewId="0">
      <selection activeCell="D5" sqref="D5"/>
    </sheetView>
  </sheetViews>
  <sheetFormatPr baseColWidth="10" defaultColWidth="11.42578125" defaultRowHeight="21.95" customHeight="1" x14ac:dyDescent="0.2"/>
  <cols>
    <col min="1" max="1" width="49.85546875" style="6" customWidth="1"/>
    <col min="2" max="4" width="16.7109375" style="8" customWidth="1"/>
    <col min="5" max="16384" width="11.42578125" style="7"/>
  </cols>
  <sheetData>
    <row r="1" spans="1:13" s="3" customFormat="1" ht="33.75" customHeight="1" x14ac:dyDescent="0.2">
      <c r="A1" s="356" t="s">
        <v>219</v>
      </c>
      <c r="B1" s="356"/>
      <c r="C1" s="356"/>
      <c r="D1" s="356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1.25" customHeight="1" x14ac:dyDescent="0.2">
      <c r="A2" s="1"/>
      <c r="B2" s="1"/>
      <c r="C2" s="1"/>
      <c r="D2" s="1"/>
      <c r="E2" s="4"/>
      <c r="F2" s="2"/>
      <c r="G2" s="2"/>
      <c r="H2" s="2"/>
      <c r="I2" s="2"/>
      <c r="J2" s="2"/>
      <c r="K2" s="2"/>
      <c r="L2" s="2"/>
      <c r="M2" s="2"/>
    </row>
    <row r="3" spans="1:13" s="3" customFormat="1" ht="13.5" customHeight="1" x14ac:dyDescent="0.2">
      <c r="A3" s="356" t="s">
        <v>368</v>
      </c>
      <c r="B3" s="356"/>
      <c r="C3" s="356"/>
      <c r="D3" s="356"/>
      <c r="E3" s="5"/>
      <c r="F3" s="4"/>
      <c r="G3" s="4"/>
      <c r="H3" s="4"/>
      <c r="I3" s="4"/>
      <c r="J3" s="4"/>
      <c r="K3" s="4"/>
      <c r="L3" s="4"/>
      <c r="M3" s="4"/>
    </row>
    <row r="4" spans="1:13" ht="23.25" customHeight="1" x14ac:dyDescent="0.2"/>
    <row r="5" spans="1:13" s="10" customFormat="1" ht="13.5" customHeight="1" x14ac:dyDescent="0.2">
      <c r="A5" s="92" t="s">
        <v>162</v>
      </c>
      <c r="B5" s="11"/>
      <c r="C5" s="11"/>
      <c r="D5" s="88" t="s">
        <v>154</v>
      </c>
    </row>
    <row r="6" spans="1:13" s="10" customFormat="1" ht="40.5" customHeight="1" x14ac:dyDescent="0.2">
      <c r="A6" s="12" t="s">
        <v>68</v>
      </c>
      <c r="B6" s="12">
        <v>2019</v>
      </c>
      <c r="C6" s="13">
        <f>B6+1</f>
        <v>2020</v>
      </c>
      <c r="D6" s="14">
        <f>C6+1</f>
        <v>2021</v>
      </c>
    </row>
    <row r="7" spans="1:13" s="10" customFormat="1" ht="45.75" customHeight="1" x14ac:dyDescent="0.2">
      <c r="A7" s="185" t="s">
        <v>220</v>
      </c>
      <c r="B7" s="212">
        <v>136</v>
      </c>
      <c r="C7" s="212">
        <v>136</v>
      </c>
      <c r="D7" s="212">
        <v>136</v>
      </c>
      <c r="F7" s="63"/>
    </row>
    <row r="8" spans="1:13" s="59" customFormat="1" ht="39" customHeight="1" x14ac:dyDescent="0.2">
      <c r="A8" s="100" t="s">
        <v>281</v>
      </c>
      <c r="B8" s="311">
        <v>327240770.97000003</v>
      </c>
      <c r="C8" s="311">
        <v>287000874.00999999</v>
      </c>
      <c r="D8" s="311">
        <v>348207536.94999993</v>
      </c>
      <c r="E8" s="156"/>
    </row>
    <row r="9" spans="1:13" s="35" customFormat="1" ht="18.75" customHeight="1" x14ac:dyDescent="0.2">
      <c r="A9" s="213" t="s">
        <v>278</v>
      </c>
      <c r="B9" s="312">
        <v>214197024.42000002</v>
      </c>
      <c r="C9" s="312">
        <v>182404663.01000002</v>
      </c>
      <c r="D9" s="312">
        <v>196600166.89999998</v>
      </c>
    </row>
    <row r="10" spans="1:13" s="35" customFormat="1" ht="13.5" customHeight="1" x14ac:dyDescent="0.2">
      <c r="A10" s="213" t="s">
        <v>163</v>
      </c>
      <c r="B10" s="312">
        <v>113043746.55000001</v>
      </c>
      <c r="C10" s="312">
        <v>104596211</v>
      </c>
      <c r="D10" s="312">
        <v>151607370.04999995</v>
      </c>
      <c r="E10" s="41"/>
    </row>
    <row r="11" spans="1:13" s="59" customFormat="1" ht="39" customHeight="1" x14ac:dyDescent="0.2">
      <c r="A11" s="100" t="s">
        <v>282</v>
      </c>
      <c r="B11" s="311">
        <v>1304493928.6899998</v>
      </c>
      <c r="C11" s="311">
        <v>1324425940.6300001</v>
      </c>
      <c r="D11" s="311">
        <v>1394059992.5500002</v>
      </c>
      <c r="E11" s="156"/>
    </row>
    <row r="12" spans="1:13" s="35" customFormat="1" ht="27.75" customHeight="1" x14ac:dyDescent="0.2">
      <c r="A12" s="36" t="s">
        <v>164</v>
      </c>
      <c r="B12" s="312">
        <v>186859088.59000003</v>
      </c>
      <c r="C12" s="312">
        <v>194814275.93000001</v>
      </c>
      <c r="D12" s="312">
        <v>235071557.36000001</v>
      </c>
      <c r="E12" s="41"/>
    </row>
    <row r="13" spans="1:13" s="35" customFormat="1" ht="18.75" customHeight="1" x14ac:dyDescent="0.2">
      <c r="A13" s="213" t="s">
        <v>165</v>
      </c>
      <c r="B13" s="312">
        <v>54574318.930000007</v>
      </c>
      <c r="C13" s="312">
        <v>59586321.370000005</v>
      </c>
      <c r="D13" s="312">
        <v>67153708.800000012</v>
      </c>
      <c r="E13" s="41"/>
    </row>
    <row r="14" spans="1:13" s="35" customFormat="1" ht="13.5" customHeight="1" x14ac:dyDescent="0.2">
      <c r="A14" s="213" t="s">
        <v>166</v>
      </c>
      <c r="B14" s="312">
        <v>43686977.019999996</v>
      </c>
      <c r="C14" s="312">
        <v>41309611.079999998</v>
      </c>
      <c r="D14" s="312">
        <v>45903273.329999998</v>
      </c>
      <c r="E14" s="41"/>
    </row>
    <row r="15" spans="1:13" s="35" customFormat="1" ht="13.5" customHeight="1" x14ac:dyDescent="0.2">
      <c r="A15" s="213" t="s">
        <v>167</v>
      </c>
      <c r="B15" s="312">
        <v>19664912.939999998</v>
      </c>
      <c r="C15" s="312">
        <v>20003752.349999998</v>
      </c>
      <c r="D15" s="312">
        <v>20199911.399999999</v>
      </c>
      <c r="E15" s="41"/>
    </row>
    <row r="16" spans="1:13" s="35" customFormat="1" ht="13.5" customHeight="1" x14ac:dyDescent="0.2">
      <c r="A16" s="213" t="s">
        <v>168</v>
      </c>
      <c r="B16" s="312">
        <v>68932879.699999988</v>
      </c>
      <c r="C16" s="312">
        <v>73914591.129999995</v>
      </c>
      <c r="D16" s="312">
        <v>101814663.83000001</v>
      </c>
      <c r="E16" s="41"/>
    </row>
    <row r="17" spans="1:5" s="35" customFormat="1" ht="27.75" customHeight="1" x14ac:dyDescent="0.2">
      <c r="A17" s="36" t="s">
        <v>169</v>
      </c>
      <c r="B17" s="312">
        <v>974812208.73000002</v>
      </c>
      <c r="C17" s="312">
        <v>994511901.58999991</v>
      </c>
      <c r="D17" s="312">
        <v>1009584181.99</v>
      </c>
      <c r="E17" s="41"/>
    </row>
    <row r="18" spans="1:5" s="35" customFormat="1" ht="27.75" customHeight="1" x14ac:dyDescent="0.2">
      <c r="A18" s="36" t="s">
        <v>170</v>
      </c>
      <c r="B18" s="312">
        <v>142822631.36999997</v>
      </c>
      <c r="C18" s="312">
        <v>135099763.11000001</v>
      </c>
      <c r="D18" s="312">
        <v>149404253.20000002</v>
      </c>
      <c r="E18" s="41"/>
    </row>
    <row r="19" spans="1:5" s="35" customFormat="1" ht="18.75" customHeight="1" x14ac:dyDescent="0.2">
      <c r="A19" s="213" t="s">
        <v>171</v>
      </c>
      <c r="B19" s="312">
        <v>5422321.9900000002</v>
      </c>
      <c r="C19" s="312">
        <v>4584624.1800000006</v>
      </c>
      <c r="D19" s="312">
        <v>4888170.76</v>
      </c>
      <c r="E19" s="41"/>
    </row>
    <row r="20" spans="1:5" s="35" customFormat="1" ht="13.5" customHeight="1" x14ac:dyDescent="0.2">
      <c r="A20" s="213" t="s">
        <v>279</v>
      </c>
      <c r="B20" s="312">
        <v>96544402.549999982</v>
      </c>
      <c r="C20" s="312">
        <v>96197548.630000025</v>
      </c>
      <c r="D20" s="312">
        <v>106383761.61999997</v>
      </c>
      <c r="E20" s="41"/>
    </row>
    <row r="21" spans="1:5" s="35" customFormat="1" ht="13.5" customHeight="1" x14ac:dyDescent="0.2">
      <c r="A21" s="213" t="s">
        <v>172</v>
      </c>
      <c r="B21" s="312">
        <v>1928782.6600000001</v>
      </c>
      <c r="C21" s="312">
        <v>925218.15999999992</v>
      </c>
      <c r="D21" s="312">
        <v>1156192.6499999999</v>
      </c>
      <c r="E21" s="41"/>
    </row>
    <row r="22" spans="1:5" s="35" customFormat="1" ht="13.5" customHeight="1" x14ac:dyDescent="0.2">
      <c r="A22" s="213" t="s">
        <v>173</v>
      </c>
      <c r="B22" s="312">
        <v>14504763.83</v>
      </c>
      <c r="C22" s="312">
        <v>10353879.050000001</v>
      </c>
      <c r="D22" s="312">
        <v>12114643.849999998</v>
      </c>
      <c r="E22" s="41"/>
    </row>
    <row r="23" spans="1:5" s="35" customFormat="1" ht="13.5" customHeight="1" x14ac:dyDescent="0.2">
      <c r="A23" s="213" t="s">
        <v>174</v>
      </c>
      <c r="B23" s="312">
        <v>24422360.340000004</v>
      </c>
      <c r="C23" s="312">
        <v>23038493.090000004</v>
      </c>
      <c r="D23" s="312">
        <v>24861484.32</v>
      </c>
      <c r="E23" s="41"/>
    </row>
    <row r="24" spans="1:5" s="35" customFormat="1" ht="27.75" customHeight="1" x14ac:dyDescent="0.2">
      <c r="A24" s="36" t="s">
        <v>283</v>
      </c>
      <c r="B24" s="312">
        <v>977253157.72000003</v>
      </c>
      <c r="C24" s="312">
        <v>1037425066.6199999</v>
      </c>
      <c r="D24" s="312">
        <v>1045852635.5999998</v>
      </c>
      <c r="E24" s="41"/>
    </row>
    <row r="25" spans="1:5" s="35" customFormat="1" ht="19.5" customHeight="1" x14ac:dyDescent="0.2">
      <c r="A25" s="64" t="s">
        <v>280</v>
      </c>
      <c r="B25" s="312">
        <v>134941800.90000004</v>
      </c>
      <c r="C25" s="312">
        <v>145929536.39000002</v>
      </c>
      <c r="D25" s="312">
        <v>139209649.94</v>
      </c>
      <c r="E25" s="41"/>
    </row>
    <row r="26" spans="1:5" s="35" customFormat="1" ht="14.25" x14ac:dyDescent="0.2">
      <c r="A26" s="64" t="s">
        <v>251</v>
      </c>
      <c r="B26" s="312">
        <v>52574788.390000001</v>
      </c>
      <c r="C26" s="312">
        <v>54309418.649999999</v>
      </c>
      <c r="D26" s="312">
        <v>57270988.100000009</v>
      </c>
      <c r="E26" s="41"/>
    </row>
    <row r="27" spans="1:5" s="35" customFormat="1" ht="14.25" x14ac:dyDescent="0.2">
      <c r="A27" s="64" t="s">
        <v>252</v>
      </c>
      <c r="B27" s="312">
        <v>40869963.790000007</v>
      </c>
      <c r="C27" s="312">
        <v>43167615.809999995</v>
      </c>
      <c r="D27" s="312">
        <v>42828575.090000004</v>
      </c>
      <c r="E27" s="41"/>
    </row>
    <row r="28" spans="1:5" s="35" customFormat="1" ht="14.25" x14ac:dyDescent="0.2">
      <c r="A28" s="64" t="s">
        <v>253</v>
      </c>
      <c r="B28" s="312">
        <v>155319572.22999999</v>
      </c>
      <c r="C28" s="312">
        <v>154855728.68000001</v>
      </c>
      <c r="D28" s="312">
        <v>156312517.28</v>
      </c>
      <c r="E28" s="41"/>
    </row>
    <row r="29" spans="1:5" s="35" customFormat="1" ht="14.25" x14ac:dyDescent="0.2">
      <c r="A29" s="64" t="s">
        <v>254</v>
      </c>
      <c r="B29" s="312">
        <v>842969.57000000007</v>
      </c>
      <c r="C29" s="312">
        <v>1032193.26</v>
      </c>
      <c r="D29" s="312">
        <v>771473.24</v>
      </c>
      <c r="E29" s="41"/>
    </row>
    <row r="30" spans="1:5" s="35" customFormat="1" ht="14.25" x14ac:dyDescent="0.2">
      <c r="A30" s="64" t="s">
        <v>255</v>
      </c>
      <c r="B30" s="312">
        <v>28995193.93</v>
      </c>
      <c r="C30" s="312">
        <v>27610233.199999996</v>
      </c>
      <c r="D30" s="312">
        <v>29109747.75</v>
      </c>
      <c r="E30" s="41"/>
    </row>
    <row r="31" spans="1:5" s="35" customFormat="1" ht="14.25" x14ac:dyDescent="0.2">
      <c r="A31" s="64" t="s">
        <v>256</v>
      </c>
      <c r="B31" s="312">
        <v>9017754.8800000008</v>
      </c>
      <c r="C31" s="312">
        <v>8965111.0099999979</v>
      </c>
      <c r="D31" s="312">
        <v>9251278.3600000013</v>
      </c>
      <c r="E31" s="41"/>
    </row>
    <row r="32" spans="1:5" s="35" customFormat="1" ht="14.25" x14ac:dyDescent="0.2">
      <c r="A32" s="64" t="s">
        <v>257</v>
      </c>
      <c r="B32" s="312">
        <v>238625137.13</v>
      </c>
      <c r="C32" s="312">
        <v>262068526.81000006</v>
      </c>
      <c r="D32" s="312">
        <v>261333819.82000002</v>
      </c>
      <c r="E32" s="41"/>
    </row>
    <row r="33" spans="1:5" s="35" customFormat="1" ht="14.25" x14ac:dyDescent="0.2">
      <c r="A33" s="64" t="s">
        <v>258</v>
      </c>
      <c r="B33" s="312">
        <v>315537743.83999997</v>
      </c>
      <c r="C33" s="312">
        <v>338752238.34000003</v>
      </c>
      <c r="D33" s="312">
        <v>349084695.03999996</v>
      </c>
      <c r="E33" s="41"/>
    </row>
    <row r="34" spans="1:5" s="35" customFormat="1" ht="14.25" x14ac:dyDescent="0.2">
      <c r="A34" s="64" t="s">
        <v>259</v>
      </c>
      <c r="B34" s="312">
        <v>528233.06000000006</v>
      </c>
      <c r="C34" s="312">
        <v>734464.47</v>
      </c>
      <c r="D34" s="312">
        <v>679890.98</v>
      </c>
      <c r="E34" s="41"/>
    </row>
    <row r="35" spans="1:5" s="35" customFormat="1" ht="13.5" customHeight="1" x14ac:dyDescent="0.2">
      <c r="A35" s="213" t="s">
        <v>174</v>
      </c>
      <c r="B35" s="312">
        <v>0</v>
      </c>
      <c r="C35" s="312">
        <v>0</v>
      </c>
      <c r="D35" s="312">
        <v>0</v>
      </c>
      <c r="E35" s="41"/>
    </row>
    <row r="36" spans="1:5" s="18" customFormat="1" ht="26.1" customHeight="1" x14ac:dyDescent="0.2">
      <c r="A36" s="32"/>
      <c r="B36" s="93"/>
      <c r="C36" s="93"/>
      <c r="D36" s="93"/>
      <c r="E36" s="19"/>
    </row>
    <row r="37" spans="1:5" s="35" customFormat="1" ht="18" customHeight="1" x14ac:dyDescent="0.2">
      <c r="A37" s="68" t="s">
        <v>297</v>
      </c>
      <c r="B37" s="68"/>
      <c r="C37" s="68"/>
      <c r="D37" s="68"/>
    </row>
    <row r="38" spans="1:5" s="35" customFormat="1" ht="14.25" customHeight="1" x14ac:dyDescent="0.2">
      <c r="A38" s="69" t="s">
        <v>298</v>
      </c>
      <c r="B38" s="69"/>
      <c r="C38" s="69"/>
      <c r="D38" s="69"/>
    </row>
    <row r="39" spans="1:5" s="35" customFormat="1" ht="14.25" customHeight="1" x14ac:dyDescent="0.2">
      <c r="A39" s="69" t="s">
        <v>299</v>
      </c>
      <c r="B39" s="69"/>
      <c r="C39" s="69"/>
      <c r="D39" s="69"/>
    </row>
    <row r="40" spans="1:5" s="23" customFormat="1" ht="12.75" x14ac:dyDescent="0.2">
      <c r="A40" s="25"/>
      <c r="B40" s="60"/>
      <c r="C40" s="60"/>
      <c r="D40" s="60"/>
    </row>
    <row r="41" spans="1:5" s="23" customFormat="1" ht="21.95" customHeight="1" x14ac:dyDescent="0.2">
      <c r="A41" s="25"/>
      <c r="B41" s="24"/>
      <c r="C41" s="24"/>
      <c r="D41" s="24"/>
    </row>
    <row r="42" spans="1:5" s="23" customFormat="1" ht="21.95" customHeight="1" x14ac:dyDescent="0.2">
      <c r="A42" s="25"/>
      <c r="B42" s="24"/>
      <c r="C42" s="24"/>
      <c r="D42" s="24"/>
    </row>
    <row r="43" spans="1:5" s="23" customFormat="1" ht="21.95" customHeight="1" x14ac:dyDescent="0.2">
      <c r="A43" s="25"/>
      <c r="B43" s="24"/>
      <c r="C43" s="24"/>
      <c r="D43" s="24"/>
    </row>
    <row r="44" spans="1:5" s="23" customFormat="1" ht="21.95" customHeight="1" x14ac:dyDescent="0.2">
      <c r="A44" s="25"/>
      <c r="B44" s="24"/>
      <c r="C44" s="24"/>
      <c r="D44" s="24"/>
    </row>
    <row r="45" spans="1:5" s="23" customFormat="1" ht="21.95" customHeight="1" x14ac:dyDescent="0.2">
      <c r="A45" s="25"/>
      <c r="B45" s="24"/>
      <c r="C45" s="24"/>
      <c r="D45" s="24"/>
    </row>
  </sheetData>
  <mergeCells count="2">
    <mergeCell ref="A1:D1"/>
    <mergeCell ref="A3:D3"/>
  </mergeCells>
  <phoneticPr fontId="2" type="noConversion"/>
  <printOptions horizontalCentered="1"/>
  <pageMargins left="0.23622047244094491" right="0.36" top="0.74803149606299213" bottom="0.47244094488188981" header="0.15748031496062992" footer="7.874015748031496E-2"/>
  <pageSetup paperSize="9" scale="95" orientation="portrait" horizontalDpi="300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17"/>
  <sheetViews>
    <sheetView showGridLines="0" zoomScaleNormal="100" workbookViewId="0">
      <selection activeCell="F5" sqref="F5"/>
    </sheetView>
  </sheetViews>
  <sheetFormatPr baseColWidth="10" defaultColWidth="11.42578125" defaultRowHeight="21.95" customHeight="1" x14ac:dyDescent="0.2"/>
  <cols>
    <col min="1" max="1" width="37.85546875" style="6" customWidth="1"/>
    <col min="2" max="2" width="18" style="7" customWidth="1"/>
    <col min="3" max="6" width="18" style="8" customWidth="1"/>
    <col min="7" max="16384" width="11.42578125" style="7"/>
  </cols>
  <sheetData>
    <row r="1" spans="1:15" s="3" customFormat="1" ht="30" customHeight="1" x14ac:dyDescent="0.2">
      <c r="A1" s="356" t="s">
        <v>237</v>
      </c>
      <c r="B1" s="356"/>
      <c r="C1" s="356"/>
      <c r="D1" s="356"/>
      <c r="E1" s="356"/>
      <c r="F1" s="356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7.5" customHeight="1" x14ac:dyDescent="0.2">
      <c r="A2" s="87"/>
      <c r="B2" s="87"/>
      <c r="C2" s="87"/>
      <c r="D2" s="87"/>
      <c r="E2" s="87"/>
      <c r="F2" s="87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2.75" customHeight="1" x14ac:dyDescent="0.2">
      <c r="A3" s="356" t="s">
        <v>359</v>
      </c>
      <c r="B3" s="356"/>
      <c r="C3" s="356"/>
      <c r="D3" s="356"/>
      <c r="E3" s="356"/>
      <c r="F3" s="356"/>
      <c r="G3" s="5"/>
      <c r="H3" s="4"/>
      <c r="I3" s="4"/>
      <c r="J3" s="4"/>
      <c r="K3" s="4"/>
      <c r="L3" s="4"/>
      <c r="M3" s="4"/>
      <c r="N3" s="4"/>
      <c r="O3" s="4"/>
    </row>
    <row r="4" spans="1:15" ht="6" customHeight="1" x14ac:dyDescent="0.2"/>
    <row r="5" spans="1:15" s="10" customFormat="1" ht="21.75" customHeight="1" x14ac:dyDescent="0.2">
      <c r="A5" s="157" t="s">
        <v>15</v>
      </c>
      <c r="C5" s="11"/>
      <c r="D5" s="11"/>
      <c r="E5" s="11"/>
      <c r="F5" s="88" t="s">
        <v>160</v>
      </c>
    </row>
    <row r="6" spans="1:15" s="10" customFormat="1" ht="41.25" customHeight="1" x14ac:dyDescent="0.2">
      <c r="A6" s="380" t="s">
        <v>68</v>
      </c>
      <c r="B6" s="12">
        <v>2017</v>
      </c>
      <c r="C6" s="12">
        <f>B6+1</f>
        <v>2018</v>
      </c>
      <c r="D6" s="12">
        <f>C6+1</f>
        <v>2019</v>
      </c>
      <c r="E6" s="12">
        <f>D6+1</f>
        <v>2020</v>
      </c>
      <c r="F6" s="12">
        <f>E6+1</f>
        <v>2021</v>
      </c>
    </row>
    <row r="7" spans="1:15" s="10" customFormat="1" ht="3" customHeight="1" x14ac:dyDescent="0.2">
      <c r="A7" s="383"/>
      <c r="B7" s="42"/>
      <c r="C7" s="42"/>
      <c r="D7" s="42"/>
      <c r="E7" s="42"/>
      <c r="F7" s="42"/>
    </row>
    <row r="8" spans="1:15" s="16" customFormat="1" ht="45" customHeight="1" x14ac:dyDescent="0.2">
      <c r="A8" s="251" t="s">
        <v>180</v>
      </c>
      <c r="B8" s="298">
        <v>6261960659.3500004</v>
      </c>
      <c r="C8" s="298">
        <v>6830775467.7299995</v>
      </c>
      <c r="D8" s="310">
        <v>6868613112.8100004</v>
      </c>
      <c r="E8" s="299">
        <v>8505513297.3799992</v>
      </c>
      <c r="F8" s="298">
        <v>9005066194.8499985</v>
      </c>
      <c r="H8" s="17"/>
    </row>
    <row r="9" spans="1:15" s="18" customFormat="1" ht="54.95" customHeight="1" x14ac:dyDescent="0.2">
      <c r="A9" s="250" t="s">
        <v>287</v>
      </c>
      <c r="B9" s="80">
        <v>3515073396.98</v>
      </c>
      <c r="C9" s="81">
        <v>4054999875.3699999</v>
      </c>
      <c r="D9" s="80">
        <v>3981132645.0100002</v>
      </c>
      <c r="E9" s="82">
        <v>5136755051.2099991</v>
      </c>
      <c r="F9" s="81">
        <v>5787774273.7399998</v>
      </c>
    </row>
    <row r="10" spans="1:15" s="18" customFormat="1" ht="30" customHeight="1" x14ac:dyDescent="0.2">
      <c r="A10" s="62" t="s">
        <v>26</v>
      </c>
      <c r="B10" s="80">
        <v>3203042416.3499999</v>
      </c>
      <c r="C10" s="81">
        <v>3770081891.7399998</v>
      </c>
      <c r="D10" s="80">
        <v>3707588213.1100001</v>
      </c>
      <c r="E10" s="82">
        <v>4872006675.4799995</v>
      </c>
      <c r="F10" s="81">
        <v>5518255291.5500002</v>
      </c>
    </row>
    <row r="11" spans="1:15" s="18" customFormat="1" ht="30" customHeight="1" x14ac:dyDescent="0.2">
      <c r="A11" s="62" t="s">
        <v>319</v>
      </c>
      <c r="B11" s="80">
        <v>312030980.63</v>
      </c>
      <c r="C11" s="81">
        <v>284917983.63</v>
      </c>
      <c r="D11" s="80">
        <v>273544431.89999998</v>
      </c>
      <c r="E11" s="82">
        <v>264748375.72999999</v>
      </c>
      <c r="F11" s="81">
        <v>269518982.19</v>
      </c>
    </row>
    <row r="12" spans="1:15" s="18" customFormat="1" ht="54.95" customHeight="1" x14ac:dyDescent="0.2">
      <c r="A12" s="249" t="s">
        <v>288</v>
      </c>
      <c r="B12" s="80">
        <v>2746887262.3699999</v>
      </c>
      <c r="C12" s="81">
        <v>2775775592.3599997</v>
      </c>
      <c r="D12" s="80">
        <v>2887480467.8000002</v>
      </c>
      <c r="E12" s="82">
        <v>3368758246.1700001</v>
      </c>
      <c r="F12" s="81">
        <v>3217291921.1099997</v>
      </c>
    </row>
    <row r="13" spans="1:15" s="18" customFormat="1" ht="30" customHeight="1" x14ac:dyDescent="0.2">
      <c r="A13" s="62" t="s">
        <v>316</v>
      </c>
      <c r="B13" s="80">
        <v>1251388897.1700001</v>
      </c>
      <c r="C13" s="81">
        <v>1279200826.53</v>
      </c>
      <c r="D13" s="80">
        <v>1347056713.1500001</v>
      </c>
      <c r="E13" s="82">
        <v>1755026896.6199999</v>
      </c>
      <c r="F13" s="81">
        <v>1563125356.05</v>
      </c>
    </row>
    <row r="14" spans="1:15" s="18" customFormat="1" ht="30" customHeight="1" x14ac:dyDescent="0.2">
      <c r="A14" s="62" t="s">
        <v>317</v>
      </c>
      <c r="B14" s="80">
        <v>1495498365.2</v>
      </c>
      <c r="C14" s="81">
        <v>1496574765.8299999</v>
      </c>
      <c r="D14" s="80">
        <v>1540423754.6500001</v>
      </c>
      <c r="E14" s="82">
        <v>1613731349.55</v>
      </c>
      <c r="F14" s="81">
        <v>1654166565.0599999</v>
      </c>
    </row>
    <row r="15" spans="1:15" s="18" customFormat="1" ht="30" customHeight="1" x14ac:dyDescent="0.2">
      <c r="A15" s="342" t="s">
        <v>318</v>
      </c>
      <c r="B15" s="80">
        <v>0</v>
      </c>
      <c r="C15" s="81">
        <v>0</v>
      </c>
      <c r="D15" s="80">
        <v>0</v>
      </c>
      <c r="E15" s="82">
        <v>0</v>
      </c>
      <c r="F15" s="81">
        <v>0</v>
      </c>
    </row>
    <row r="16" spans="1:15" s="18" customFormat="1" ht="9.9499999999999993" customHeight="1" x14ac:dyDescent="0.2">
      <c r="A16" s="72"/>
      <c r="B16" s="20"/>
      <c r="C16" s="21"/>
      <c r="D16" s="51"/>
      <c r="E16" s="29"/>
      <c r="F16" s="30"/>
    </row>
    <row r="17" spans="1:11" s="334" customFormat="1" ht="15" customHeight="1" x14ac:dyDescent="0.2">
      <c r="A17" s="334" t="s">
        <v>315</v>
      </c>
      <c r="K17" s="335"/>
    </row>
  </sheetData>
  <mergeCells count="3">
    <mergeCell ref="A6:A7"/>
    <mergeCell ref="A1:F1"/>
    <mergeCell ref="A3:F3"/>
  </mergeCells>
  <phoneticPr fontId="2" type="noConversion"/>
  <printOptions horizontalCentered="1" verticalCentered="1"/>
  <pageMargins left="0.35433070866141736" right="0.35433070866141736" top="0.31496062992125984" bottom="0.59055118110236227" header="0.15748031496062992" footer="7.874015748031496E-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24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6.140625" style="6" customWidth="1"/>
    <col min="2" max="2" width="20.7109375" style="7" customWidth="1"/>
    <col min="3" max="7" width="20.7109375" style="8" customWidth="1"/>
    <col min="8" max="16384" width="11.42578125" style="7"/>
  </cols>
  <sheetData>
    <row r="1" spans="1:16" s="159" customFormat="1" ht="25.5" customHeight="1" x14ac:dyDescent="0.2">
      <c r="A1" s="384" t="s">
        <v>182</v>
      </c>
      <c r="B1" s="384"/>
      <c r="C1" s="384"/>
      <c r="D1" s="385" t="s">
        <v>194</v>
      </c>
      <c r="E1" s="385"/>
      <c r="F1" s="385"/>
      <c r="G1" s="385"/>
      <c r="H1" s="158"/>
      <c r="I1" s="158"/>
      <c r="J1" s="158"/>
      <c r="K1" s="158"/>
      <c r="L1" s="158"/>
      <c r="M1" s="158"/>
      <c r="N1" s="158"/>
      <c r="O1" s="158"/>
      <c r="P1" s="158"/>
    </row>
    <row r="2" spans="1:16" s="159" customFormat="1" ht="3.75" customHeight="1" x14ac:dyDescent="0.2">
      <c r="A2" s="87"/>
      <c r="B2" s="87"/>
      <c r="C2" s="87"/>
      <c r="D2" s="89"/>
      <c r="E2" s="89"/>
      <c r="F2" s="89"/>
      <c r="G2" s="89"/>
      <c r="H2" s="160"/>
      <c r="I2" s="158"/>
      <c r="J2" s="158"/>
      <c r="K2" s="158"/>
      <c r="L2" s="158"/>
      <c r="M2" s="158"/>
      <c r="N2" s="158"/>
      <c r="O2" s="158"/>
      <c r="P2" s="158"/>
    </row>
    <row r="3" spans="1:16" s="159" customFormat="1" ht="17.25" customHeight="1" x14ac:dyDescent="0.2">
      <c r="A3" s="384" t="s">
        <v>183</v>
      </c>
      <c r="B3" s="384"/>
      <c r="C3" s="384"/>
      <c r="D3" s="386" t="s">
        <v>362</v>
      </c>
      <c r="E3" s="386"/>
      <c r="F3" s="386"/>
      <c r="G3" s="386"/>
      <c r="H3" s="161"/>
      <c r="I3" s="160"/>
      <c r="J3" s="160"/>
      <c r="K3" s="160"/>
      <c r="L3" s="160"/>
      <c r="M3" s="160"/>
      <c r="N3" s="160"/>
      <c r="O3" s="160"/>
      <c r="P3" s="160"/>
    </row>
    <row r="4" spans="1:16" ht="20.100000000000001" customHeight="1" x14ac:dyDescent="0.2"/>
    <row r="5" spans="1:16" s="10" customFormat="1" ht="18" customHeight="1" x14ac:dyDescent="0.2">
      <c r="A5" s="92" t="s">
        <v>15</v>
      </c>
      <c r="C5" s="11"/>
      <c r="D5" s="11"/>
      <c r="E5" s="11"/>
      <c r="F5" s="11"/>
      <c r="G5" s="88" t="s">
        <v>161</v>
      </c>
    </row>
    <row r="6" spans="1:16" s="10" customFormat="1" ht="18" customHeight="1" x14ac:dyDescent="0.2">
      <c r="A6" s="357" t="s">
        <v>68</v>
      </c>
      <c r="B6" s="357" t="s">
        <v>260</v>
      </c>
      <c r="C6" s="357" t="s">
        <v>192</v>
      </c>
      <c r="D6" s="357" t="s">
        <v>323</v>
      </c>
      <c r="E6" s="357" t="s">
        <v>369</v>
      </c>
      <c r="F6" s="405" t="s">
        <v>320</v>
      </c>
      <c r="G6" s="406"/>
    </row>
    <row r="7" spans="1:16" ht="36.75" customHeight="1" x14ac:dyDescent="0.2">
      <c r="A7" s="359"/>
      <c r="B7" s="359"/>
      <c r="C7" s="359"/>
      <c r="D7" s="359"/>
      <c r="E7" s="359"/>
      <c r="F7" s="52" t="s">
        <v>321</v>
      </c>
      <c r="G7" s="14" t="s">
        <v>322</v>
      </c>
      <c r="I7" s="15"/>
    </row>
    <row r="8" spans="1:16" s="57" customFormat="1" ht="50.1" customHeight="1" x14ac:dyDescent="0.2">
      <c r="A8" s="227" t="s">
        <v>190</v>
      </c>
      <c r="B8" s="134">
        <v>49576266933.049988</v>
      </c>
      <c r="C8" s="133">
        <v>41406199935.659981</v>
      </c>
      <c r="D8" s="133">
        <v>912974968.42999995</v>
      </c>
      <c r="E8" s="133">
        <v>7257092028.96</v>
      </c>
      <c r="F8" s="139">
        <v>4668879605.8399992</v>
      </c>
      <c r="G8" s="133">
        <v>2588212423.1200004</v>
      </c>
      <c r="I8" s="58"/>
    </row>
    <row r="9" spans="1:16" s="35" customFormat="1" ht="33" customHeight="1" x14ac:dyDescent="0.2">
      <c r="A9" s="228" t="s">
        <v>70</v>
      </c>
      <c r="B9" s="82">
        <v>39250134211.939995</v>
      </c>
      <c r="C9" s="81">
        <v>34931539991.299995</v>
      </c>
      <c r="D9" s="81">
        <v>633232826.21000004</v>
      </c>
      <c r="E9" s="81">
        <v>3685361394.4299994</v>
      </c>
      <c r="F9" s="141">
        <v>2981651662.5700002</v>
      </c>
      <c r="G9" s="81">
        <v>703709731.86000013</v>
      </c>
      <c r="H9" s="41"/>
    </row>
    <row r="10" spans="1:16" s="35" customFormat="1" ht="33" customHeight="1" x14ac:dyDescent="0.2">
      <c r="A10" s="228" t="s">
        <v>184</v>
      </c>
      <c r="B10" s="82">
        <v>9005066194.8499985</v>
      </c>
      <c r="C10" s="81">
        <v>5518255291.5500002</v>
      </c>
      <c r="D10" s="81">
        <v>269518982.19</v>
      </c>
      <c r="E10" s="81">
        <v>3217291921.1099997</v>
      </c>
      <c r="F10" s="141">
        <v>1563125356.05</v>
      </c>
      <c r="G10" s="81">
        <v>1654166565.0599999</v>
      </c>
    </row>
    <row r="11" spans="1:16" s="35" customFormat="1" ht="33" customHeight="1" x14ac:dyDescent="0.2">
      <c r="A11" s="228" t="s">
        <v>185</v>
      </c>
      <c r="B11" s="82">
        <v>1075967157.3099999</v>
      </c>
      <c r="C11" s="81">
        <v>768786494.55999994</v>
      </c>
      <c r="D11" s="81">
        <v>7001741.7300000004</v>
      </c>
      <c r="E11" s="81">
        <v>300178921.01999998</v>
      </c>
      <c r="F11" s="141">
        <v>82519098.420000002</v>
      </c>
      <c r="G11" s="81">
        <v>217659822.59999999</v>
      </c>
    </row>
    <row r="12" spans="1:16" s="35" customFormat="1" ht="33" customHeight="1" x14ac:dyDescent="0.2">
      <c r="A12" s="228" t="s">
        <v>35</v>
      </c>
      <c r="B12" s="82">
        <v>245099368.95000002</v>
      </c>
      <c r="C12" s="81">
        <v>187618158.25</v>
      </c>
      <c r="D12" s="81">
        <v>3221418.3000000003</v>
      </c>
      <c r="E12" s="81">
        <v>54259792.399999999</v>
      </c>
      <c r="F12" s="141">
        <v>41583488.800000004</v>
      </c>
      <c r="G12" s="81">
        <v>12676303.6</v>
      </c>
      <c r="H12" s="41"/>
    </row>
    <row r="13" spans="1:16" s="35" customFormat="1" ht="33" customHeight="1" x14ac:dyDescent="0.2">
      <c r="A13" s="228" t="s">
        <v>84</v>
      </c>
      <c r="B13" s="82">
        <v>0</v>
      </c>
      <c r="C13" s="81">
        <v>0</v>
      </c>
      <c r="D13" s="81">
        <v>0</v>
      </c>
      <c r="E13" s="81">
        <v>0</v>
      </c>
      <c r="F13" s="141">
        <v>0</v>
      </c>
      <c r="G13" s="81">
        <v>0</v>
      </c>
      <c r="H13" s="41"/>
    </row>
    <row r="14" spans="1:16" s="59" customFormat="1" ht="50.1" customHeight="1" x14ac:dyDescent="0.2">
      <c r="A14" s="229" t="s">
        <v>191</v>
      </c>
      <c r="B14" s="137">
        <v>49581173859.22998</v>
      </c>
      <c r="C14" s="136">
        <v>41409699935.659988</v>
      </c>
      <c r="D14" s="136">
        <v>912974968.43000007</v>
      </c>
      <c r="E14" s="136">
        <v>7258498955.1400003</v>
      </c>
      <c r="F14" s="142">
        <v>4669921134.7699995</v>
      </c>
      <c r="G14" s="136">
        <v>2588577820.3699994</v>
      </c>
      <c r="H14" s="156"/>
    </row>
    <row r="15" spans="1:16" s="35" customFormat="1" ht="33" customHeight="1" x14ac:dyDescent="0.2">
      <c r="A15" s="228" t="s">
        <v>186</v>
      </c>
      <c r="B15" s="82">
        <v>43679757330.720001</v>
      </c>
      <c r="C15" s="81">
        <v>36746434761.57</v>
      </c>
      <c r="D15" s="81">
        <v>783076893.62</v>
      </c>
      <c r="E15" s="81">
        <v>6150245675.5299997</v>
      </c>
      <c r="F15" s="141">
        <v>4197127435.6599998</v>
      </c>
      <c r="G15" s="81">
        <v>1953118239.8699999</v>
      </c>
      <c r="H15" s="41"/>
    </row>
    <row r="16" spans="1:16" s="35" customFormat="1" ht="33" customHeight="1" x14ac:dyDescent="0.2">
      <c r="A16" s="228" t="s">
        <v>187</v>
      </c>
      <c r="B16" s="82">
        <v>1075967157.3099999</v>
      </c>
      <c r="C16" s="81">
        <v>768786494.55999994</v>
      </c>
      <c r="D16" s="81">
        <v>7001741.7300000004</v>
      </c>
      <c r="E16" s="81">
        <v>300178921.01999998</v>
      </c>
      <c r="F16" s="141">
        <v>82519098.420000002</v>
      </c>
      <c r="G16" s="81">
        <v>217659822.59999999</v>
      </c>
      <c r="H16" s="41"/>
    </row>
    <row r="17" spans="1:8" s="35" customFormat="1" ht="33" customHeight="1" x14ac:dyDescent="0.2">
      <c r="A17" s="228" t="s">
        <v>188</v>
      </c>
      <c r="B17" s="82">
        <v>1279842415.48</v>
      </c>
      <c r="C17" s="81">
        <v>1107529685.3399999</v>
      </c>
      <c r="D17" s="81">
        <v>16308591.630000001</v>
      </c>
      <c r="E17" s="81">
        <v>156004138.50999999</v>
      </c>
      <c r="F17" s="141">
        <v>94523104.430000007</v>
      </c>
      <c r="G17" s="81">
        <v>61481034.079999998</v>
      </c>
      <c r="H17" s="41"/>
    </row>
    <row r="18" spans="1:8" s="35" customFormat="1" ht="33" customHeight="1" x14ac:dyDescent="0.2">
      <c r="A18" s="228" t="s">
        <v>193</v>
      </c>
      <c r="B18" s="82">
        <v>1994607535.8700001</v>
      </c>
      <c r="C18" s="81">
        <v>1448139331.48</v>
      </c>
      <c r="D18" s="81">
        <v>81253484.900000006</v>
      </c>
      <c r="E18" s="81">
        <v>465214719.49000001</v>
      </c>
      <c r="F18" s="141">
        <v>178599894.33000001</v>
      </c>
      <c r="G18" s="81">
        <v>286614825.16000003</v>
      </c>
      <c r="H18" s="41"/>
    </row>
    <row r="19" spans="1:8" s="35" customFormat="1" ht="33" customHeight="1" x14ac:dyDescent="0.2">
      <c r="A19" s="228" t="s">
        <v>189</v>
      </c>
      <c r="B19" s="82">
        <v>201957663.69999999</v>
      </c>
      <c r="C19" s="81">
        <v>192604503.49000001</v>
      </c>
      <c r="D19" s="81">
        <v>1468490.3399999999</v>
      </c>
      <c r="E19" s="81">
        <v>7884669.8700000001</v>
      </c>
      <c r="F19" s="141">
        <v>5536394.9299999997</v>
      </c>
      <c r="G19" s="81">
        <v>2348274.94</v>
      </c>
      <c r="H19" s="41"/>
    </row>
    <row r="20" spans="1:8" s="35" customFormat="1" ht="33" customHeight="1" x14ac:dyDescent="0.2">
      <c r="A20" s="228" t="s">
        <v>305</v>
      </c>
      <c r="B20" s="82">
        <v>387824776.44</v>
      </c>
      <c r="C20" s="81">
        <v>383562981.37</v>
      </c>
      <c r="D20" s="81">
        <v>4261795.07</v>
      </c>
      <c r="E20" s="81">
        <v>0</v>
      </c>
      <c r="F20" s="141">
        <v>0</v>
      </c>
      <c r="G20" s="81">
        <v>0</v>
      </c>
      <c r="H20" s="41"/>
    </row>
    <row r="21" spans="1:8" s="35" customFormat="1" ht="33" customHeight="1" x14ac:dyDescent="0.2">
      <c r="A21" s="228" t="s">
        <v>100</v>
      </c>
      <c r="B21" s="82">
        <v>687311002.46000004</v>
      </c>
      <c r="C21" s="81">
        <v>545894120.97000003</v>
      </c>
      <c r="D21" s="81">
        <v>12953462.539999999</v>
      </c>
      <c r="E21" s="81">
        <v>128463418.94999999</v>
      </c>
      <c r="F21" s="141">
        <v>75693866.150000006</v>
      </c>
      <c r="G21" s="81">
        <v>52769552.799999997</v>
      </c>
      <c r="H21" s="41"/>
    </row>
    <row r="22" spans="1:8" s="35" customFormat="1" ht="33" customHeight="1" x14ac:dyDescent="0.2">
      <c r="A22" s="228" t="s">
        <v>38</v>
      </c>
      <c r="B22" s="82">
        <v>268999051.06999999</v>
      </c>
      <c r="C22" s="81">
        <v>213248056.88</v>
      </c>
      <c r="D22" s="81">
        <v>6650508.6000000006</v>
      </c>
      <c r="E22" s="81">
        <v>49100485.589999996</v>
      </c>
      <c r="F22" s="141">
        <v>34879811.919999994</v>
      </c>
      <c r="G22" s="81">
        <v>14220673.67</v>
      </c>
      <c r="H22" s="41"/>
    </row>
    <row r="23" spans="1:8" s="35" customFormat="1" ht="33" customHeight="1" x14ac:dyDescent="0.2">
      <c r="A23" s="228" t="s">
        <v>102</v>
      </c>
      <c r="B23" s="82">
        <v>4906926.18</v>
      </c>
      <c r="C23" s="81">
        <v>3500000</v>
      </c>
      <c r="D23" s="81">
        <v>0</v>
      </c>
      <c r="E23" s="81">
        <v>1406926.18</v>
      </c>
      <c r="F23" s="141">
        <v>1041528.93</v>
      </c>
      <c r="G23" s="81">
        <v>365397.25</v>
      </c>
      <c r="H23" s="41"/>
    </row>
    <row r="24" spans="1:8" s="59" customFormat="1" ht="50.1" customHeight="1" x14ac:dyDescent="0.2">
      <c r="A24" s="236" t="s">
        <v>155</v>
      </c>
      <c r="B24" s="314">
        <v>-4906926.18</v>
      </c>
      <c r="C24" s="315">
        <v>-3500000</v>
      </c>
      <c r="D24" s="314">
        <v>0</v>
      </c>
      <c r="E24" s="314">
        <v>-1406926.18</v>
      </c>
      <c r="F24" s="314">
        <v>-1041528.93</v>
      </c>
      <c r="G24" s="315">
        <v>-365397.25</v>
      </c>
      <c r="H24" s="156"/>
    </row>
  </sheetData>
  <mergeCells count="10">
    <mergeCell ref="A1:C1"/>
    <mergeCell ref="A3:C3"/>
    <mergeCell ref="D1:G1"/>
    <mergeCell ref="D3:G3"/>
    <mergeCell ref="A6:A7"/>
    <mergeCell ref="B6:B7"/>
    <mergeCell ref="C6:C7"/>
    <mergeCell ref="D6:D7"/>
    <mergeCell ref="E6:E7"/>
    <mergeCell ref="F6:G6"/>
  </mergeCells>
  <phoneticPr fontId="2" type="noConversion"/>
  <printOptions horizontalCentered="1"/>
  <pageMargins left="0.35433070866141736" right="0.35433070866141736" top="0.59055118110236227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1"/>
  <sheetViews>
    <sheetView showGridLines="0" zoomScaleNormal="100" workbookViewId="0">
      <selection activeCell="E5" sqref="E5"/>
    </sheetView>
  </sheetViews>
  <sheetFormatPr baseColWidth="10" defaultColWidth="11.42578125" defaultRowHeight="21.95" customHeight="1" x14ac:dyDescent="0.2"/>
  <cols>
    <col min="1" max="1" width="48.7109375" style="6" bestFit="1" customWidth="1"/>
    <col min="2" max="2" width="21.85546875" style="7" customWidth="1"/>
    <col min="3" max="4" width="21.85546875" style="8" customWidth="1"/>
    <col min="5" max="5" width="13.7109375" style="8" customWidth="1"/>
    <col min="6" max="16384" width="11.42578125" style="7"/>
  </cols>
  <sheetData>
    <row r="1" spans="1:14" s="105" customFormat="1" ht="21" customHeight="1" x14ac:dyDescent="0.2">
      <c r="A1" s="367" t="s">
        <v>356</v>
      </c>
      <c r="B1" s="367"/>
      <c r="C1" s="367"/>
      <c r="D1" s="367"/>
      <c r="E1" s="367"/>
      <c r="F1" s="104"/>
      <c r="G1" s="104"/>
      <c r="H1" s="104"/>
      <c r="I1" s="104"/>
      <c r="J1" s="104"/>
      <c r="K1" s="104"/>
      <c r="L1" s="104"/>
      <c r="M1" s="104"/>
      <c r="N1" s="104"/>
    </row>
    <row r="2" spans="1:14" s="3" customFormat="1" ht="1.5" customHeight="1" x14ac:dyDescent="0.2">
      <c r="A2" s="87"/>
      <c r="B2" s="87"/>
      <c r="C2" s="87"/>
      <c r="D2" s="87"/>
      <c r="E2" s="87"/>
      <c r="F2" s="4"/>
      <c r="G2" s="2"/>
      <c r="H2" s="2"/>
      <c r="I2" s="2"/>
      <c r="J2" s="2"/>
      <c r="K2" s="2"/>
      <c r="L2" s="2"/>
      <c r="M2" s="2"/>
      <c r="N2" s="2"/>
    </row>
    <row r="3" spans="1:14" s="103" customFormat="1" ht="18" customHeight="1" x14ac:dyDescent="0.2">
      <c r="A3" s="368" t="s">
        <v>2</v>
      </c>
      <c r="B3" s="368"/>
      <c r="C3" s="368"/>
      <c r="D3" s="368"/>
      <c r="E3" s="368"/>
      <c r="F3" s="101"/>
      <c r="G3" s="102"/>
      <c r="H3" s="102"/>
      <c r="I3" s="102"/>
      <c r="J3" s="102"/>
      <c r="K3" s="102"/>
      <c r="L3" s="102"/>
      <c r="M3" s="102"/>
      <c r="N3" s="102"/>
    </row>
    <row r="4" spans="1:14" ht="7.5" customHeight="1" x14ac:dyDescent="0.2"/>
    <row r="5" spans="1:14" s="10" customFormat="1" ht="15" customHeight="1" x14ac:dyDescent="0.2">
      <c r="A5" s="9"/>
      <c r="C5" s="11"/>
      <c r="D5" s="11"/>
      <c r="E5" s="318" t="s">
        <v>23</v>
      </c>
      <c r="F5" s="18"/>
    </row>
    <row r="6" spans="1:14" s="10" customFormat="1" ht="23.25" customHeight="1" x14ac:dyDescent="0.2">
      <c r="A6" s="357" t="s">
        <v>213</v>
      </c>
      <c r="B6" s="144" t="s">
        <v>3</v>
      </c>
      <c r="C6" s="184" t="s">
        <v>4</v>
      </c>
      <c r="D6" s="187" t="s">
        <v>18</v>
      </c>
      <c r="E6" s="357" t="s">
        <v>24</v>
      </c>
    </row>
    <row r="7" spans="1:14" ht="23.25" customHeight="1" x14ac:dyDescent="0.2">
      <c r="A7" s="359"/>
      <c r="B7" s="365" t="s">
        <v>5</v>
      </c>
      <c r="C7" s="366"/>
      <c r="D7" s="355"/>
      <c r="E7" s="359"/>
      <c r="G7" s="15"/>
    </row>
    <row r="8" spans="1:14" s="16" customFormat="1" ht="40.15" customHeight="1" x14ac:dyDescent="0.2">
      <c r="A8" s="239" t="s">
        <v>270</v>
      </c>
      <c r="B8" s="305">
        <v>72764676059.969986</v>
      </c>
      <c r="C8" s="153">
        <v>72831974656.839981</v>
      </c>
      <c r="D8" s="323">
        <v>-67298596.870000347</v>
      </c>
      <c r="E8" s="218">
        <v>100.1</v>
      </c>
      <c r="G8" s="17"/>
    </row>
    <row r="9" spans="1:14" s="59" customFormat="1" ht="34.9" customHeight="1" x14ac:dyDescent="0.2">
      <c r="A9" s="252" t="s">
        <v>6</v>
      </c>
      <c r="B9" s="268">
        <v>21422415829.369999</v>
      </c>
      <c r="C9" s="269">
        <v>21540690598.360001</v>
      </c>
      <c r="D9" s="324">
        <v>-118274768.99000037</v>
      </c>
      <c r="E9" s="219">
        <v>100.6</v>
      </c>
    </row>
    <row r="10" spans="1:14" s="35" customFormat="1" ht="22.5" customHeight="1" x14ac:dyDescent="0.2">
      <c r="A10" s="191" t="s">
        <v>312</v>
      </c>
      <c r="B10" s="146">
        <v>16325087010.360001</v>
      </c>
      <c r="C10" s="154">
        <v>16417301031.220001</v>
      </c>
      <c r="D10" s="320">
        <v>-92214020.860000014</v>
      </c>
      <c r="E10" s="50">
        <v>100.6</v>
      </c>
    </row>
    <row r="11" spans="1:14" s="35" customFormat="1" ht="17.850000000000001" customHeight="1" x14ac:dyDescent="0.2">
      <c r="A11" s="191" t="s">
        <v>314</v>
      </c>
      <c r="B11" s="146">
        <v>2954309366.9599996</v>
      </c>
      <c r="C11" s="154">
        <v>3095821960.8699999</v>
      </c>
      <c r="D11" s="320">
        <v>-141512593.91000035</v>
      </c>
      <c r="E11" s="50">
        <v>104.8</v>
      </c>
    </row>
    <row r="12" spans="1:14" s="35" customFormat="1" ht="17.850000000000001" customHeight="1" x14ac:dyDescent="0.2">
      <c r="A12" s="191" t="s">
        <v>357</v>
      </c>
      <c r="B12" s="146">
        <v>2143019452.0500002</v>
      </c>
      <c r="C12" s="154">
        <v>2027567606.2700002</v>
      </c>
      <c r="D12" s="320">
        <v>115451845.78</v>
      </c>
      <c r="E12" s="50">
        <v>94.6</v>
      </c>
    </row>
    <row r="13" spans="1:14" s="59" customFormat="1" ht="34.9" customHeight="1" x14ac:dyDescent="0.2">
      <c r="A13" s="253" t="s">
        <v>7</v>
      </c>
      <c r="B13" s="268">
        <v>49576266933.04998</v>
      </c>
      <c r="C13" s="269">
        <v>49581173859.22998</v>
      </c>
      <c r="D13" s="324">
        <v>-4906926.18</v>
      </c>
      <c r="E13" s="219">
        <v>100</v>
      </c>
    </row>
    <row r="14" spans="1:14" s="35" customFormat="1" ht="22.5" customHeight="1" x14ac:dyDescent="0.2">
      <c r="A14" s="329" t="s">
        <v>328</v>
      </c>
      <c r="B14" s="330">
        <v>42319174904.089981</v>
      </c>
      <c r="C14" s="331">
        <v>42322674904.089981</v>
      </c>
      <c r="D14" s="332">
        <v>-3500000</v>
      </c>
      <c r="E14" s="333">
        <v>100</v>
      </c>
    </row>
    <row r="15" spans="1:14" s="35" customFormat="1" ht="17.850000000000001" customHeight="1" x14ac:dyDescent="0.2">
      <c r="A15" s="191" t="s">
        <v>26</v>
      </c>
      <c r="B15" s="146">
        <v>41406199935.659981</v>
      </c>
      <c r="C15" s="154">
        <v>41409699935.659988</v>
      </c>
      <c r="D15" s="320">
        <v>-3500000</v>
      </c>
      <c r="E15" s="50">
        <v>100</v>
      </c>
    </row>
    <row r="16" spans="1:14" s="35" customFormat="1" ht="17.850000000000001" customHeight="1" x14ac:dyDescent="0.2">
      <c r="A16" s="191" t="s">
        <v>314</v>
      </c>
      <c r="B16" s="146">
        <v>912974968.42999995</v>
      </c>
      <c r="C16" s="154">
        <v>912974968.43000007</v>
      </c>
      <c r="D16" s="320">
        <v>0</v>
      </c>
      <c r="E16" s="50">
        <v>100</v>
      </c>
    </row>
    <row r="17" spans="1:6" s="35" customFormat="1" ht="17.850000000000001" customHeight="1" x14ac:dyDescent="0.2">
      <c r="A17" s="191" t="s">
        <v>357</v>
      </c>
      <c r="B17" s="146">
        <v>7257092028.96</v>
      </c>
      <c r="C17" s="154">
        <v>7258498955.1400003</v>
      </c>
      <c r="D17" s="320">
        <v>-1406926.18</v>
      </c>
      <c r="E17" s="50">
        <v>100</v>
      </c>
    </row>
    <row r="18" spans="1:6" s="59" customFormat="1" ht="34.9" customHeight="1" x14ac:dyDescent="0.2">
      <c r="A18" s="253" t="s">
        <v>8</v>
      </c>
      <c r="B18" s="268">
        <v>1765993297.5499997</v>
      </c>
      <c r="C18" s="269">
        <v>1710110199.25</v>
      </c>
      <c r="D18" s="324">
        <v>55883098.300000027</v>
      </c>
      <c r="E18" s="219">
        <v>96.8</v>
      </c>
    </row>
    <row r="19" spans="1:6" s="35" customFormat="1" ht="22.5" customHeight="1" x14ac:dyDescent="0.2">
      <c r="A19" s="191" t="s">
        <v>27</v>
      </c>
      <c r="B19" s="146">
        <v>1458648167.7799997</v>
      </c>
      <c r="C19" s="154">
        <v>1465826853.9900002</v>
      </c>
      <c r="D19" s="320">
        <v>-7178686.21</v>
      </c>
      <c r="E19" s="50">
        <v>100.5</v>
      </c>
    </row>
    <row r="20" spans="1:6" s="35" customFormat="1" ht="17.850000000000001" customHeight="1" x14ac:dyDescent="0.2">
      <c r="A20" s="191" t="s">
        <v>314</v>
      </c>
      <c r="B20" s="146">
        <v>115401484.91</v>
      </c>
      <c r="C20" s="154">
        <v>93490327.629999965</v>
      </c>
      <c r="D20" s="320">
        <v>21911157.280000027</v>
      </c>
      <c r="E20" s="50">
        <v>81</v>
      </c>
    </row>
    <row r="21" spans="1:6" s="35" customFormat="1" ht="17.850000000000001" customHeight="1" x14ac:dyDescent="0.2">
      <c r="A21" s="191" t="s">
        <v>357</v>
      </c>
      <c r="B21" s="146">
        <v>191943644.86000001</v>
      </c>
      <c r="C21" s="154">
        <v>150793017.62999991</v>
      </c>
      <c r="D21" s="320">
        <v>41150627.229999997</v>
      </c>
      <c r="E21" s="50">
        <v>78.599999999999994</v>
      </c>
    </row>
    <row r="22" spans="1:6" s="18" customFormat="1" ht="15" customHeight="1" x14ac:dyDescent="0.2">
      <c r="A22" s="32"/>
      <c r="B22" s="176"/>
      <c r="C22" s="163"/>
      <c r="D22" s="322"/>
      <c r="E22" s="51"/>
      <c r="F22" s="19"/>
    </row>
    <row r="23" spans="1:6" s="23" customFormat="1" ht="21.95" customHeight="1" x14ac:dyDescent="0.2">
      <c r="A23" s="22"/>
      <c r="C23" s="24"/>
      <c r="D23" s="24"/>
      <c r="E23" s="24"/>
    </row>
    <row r="24" spans="1:6" s="23" customFormat="1" ht="21.95" customHeight="1" x14ac:dyDescent="0.2">
      <c r="C24" s="24"/>
      <c r="D24" s="24"/>
      <c r="E24" s="24"/>
    </row>
    <row r="25" spans="1:6" s="23" customFormat="1" ht="12.75" x14ac:dyDescent="0.2">
      <c r="A25" s="25"/>
      <c r="B25" s="26"/>
      <c r="C25" s="26"/>
      <c r="D25" s="26"/>
      <c r="E25" s="26"/>
    </row>
    <row r="26" spans="1:6" s="23" customFormat="1" ht="12.75" x14ac:dyDescent="0.2">
      <c r="A26" s="25"/>
      <c r="B26" s="26"/>
      <c r="C26" s="26"/>
      <c r="D26" s="26"/>
      <c r="E26" s="26"/>
    </row>
    <row r="27" spans="1:6" s="23" customFormat="1" ht="21.95" customHeight="1" x14ac:dyDescent="0.2">
      <c r="A27" s="25"/>
      <c r="C27" s="24"/>
      <c r="D27" s="24"/>
      <c r="E27" s="24"/>
    </row>
    <row r="28" spans="1:6" s="23" customFormat="1" ht="21.95" customHeight="1" x14ac:dyDescent="0.2">
      <c r="A28" s="25"/>
      <c r="C28" s="24"/>
      <c r="D28" s="24"/>
      <c r="E28" s="24"/>
    </row>
    <row r="29" spans="1:6" s="23" customFormat="1" ht="21.95" customHeight="1" x14ac:dyDescent="0.2">
      <c r="A29" s="25"/>
      <c r="C29" s="24"/>
      <c r="D29" s="24"/>
      <c r="E29" s="24"/>
    </row>
    <row r="30" spans="1:6" s="23" customFormat="1" ht="21.95" customHeight="1" x14ac:dyDescent="0.2">
      <c r="A30" s="25"/>
      <c r="C30" s="24"/>
      <c r="D30" s="24"/>
      <c r="E30" s="24"/>
    </row>
    <row r="31" spans="1:6" s="23" customFormat="1" ht="21.95" customHeight="1" x14ac:dyDescent="0.2">
      <c r="A31" s="25"/>
      <c r="C31" s="24"/>
      <c r="D31" s="24"/>
      <c r="E31" s="24"/>
    </row>
  </sheetData>
  <mergeCells count="5">
    <mergeCell ref="B7:D7"/>
    <mergeCell ref="A1:E1"/>
    <mergeCell ref="A6:A7"/>
    <mergeCell ref="A3:E3"/>
    <mergeCell ref="E6:E7"/>
  </mergeCells>
  <phoneticPr fontId="2" type="noConversion"/>
  <printOptions horizontalCentered="1"/>
  <pageMargins left="0.35433070866141736" right="0.35433070866141736" top="0.70866141732283472" bottom="0.31496062992125984" header="0.15748031496062992" footer="7.874015748031496E-2"/>
  <pageSetup paperSize="9" scale="105" orientation="landscape" horizontalDpi="300" vertic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26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4" style="6" customWidth="1"/>
    <col min="2" max="2" width="20.7109375" style="7" customWidth="1"/>
    <col min="3" max="4" width="20.7109375" style="8" customWidth="1"/>
    <col min="5" max="7" width="12" style="8" customWidth="1"/>
    <col min="8" max="16384" width="11.42578125" style="7"/>
  </cols>
  <sheetData>
    <row r="1" spans="1:16" s="3" customFormat="1" ht="36" customHeight="1" x14ac:dyDescent="0.2">
      <c r="A1" s="356" t="s">
        <v>232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6" t="s">
        <v>368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179</v>
      </c>
    </row>
    <row r="6" spans="1:16" s="10" customFormat="1" ht="17.25" customHeight="1" x14ac:dyDescent="0.2">
      <c r="A6" s="357" t="s">
        <v>68</v>
      </c>
      <c r="B6" s="362">
        <v>2019</v>
      </c>
      <c r="C6" s="348">
        <f>B6+1</f>
        <v>2020</v>
      </c>
      <c r="D6" s="351">
        <f>C6+1</f>
        <v>2021</v>
      </c>
      <c r="E6" s="362">
        <f>B6</f>
        <v>2019</v>
      </c>
      <c r="F6" s="348">
        <f>C6</f>
        <v>2020</v>
      </c>
      <c r="G6" s="351">
        <f>D6</f>
        <v>2021</v>
      </c>
    </row>
    <row r="7" spans="1:16" s="10" customFormat="1" ht="17.25" customHeight="1" x14ac:dyDescent="0.2">
      <c r="A7" s="358"/>
      <c r="B7" s="408"/>
      <c r="C7" s="350"/>
      <c r="D7" s="353"/>
      <c r="E7" s="364"/>
      <c r="F7" s="350"/>
      <c r="G7" s="353"/>
    </row>
    <row r="8" spans="1:16" ht="17.25" customHeight="1" x14ac:dyDescent="0.2">
      <c r="A8" s="359"/>
      <c r="B8" s="380" t="s">
        <v>295</v>
      </c>
      <c r="C8" s="407"/>
      <c r="D8" s="407"/>
      <c r="E8" s="364" t="s">
        <v>296</v>
      </c>
      <c r="F8" s="350"/>
      <c r="G8" s="353"/>
      <c r="I8" s="15"/>
    </row>
    <row r="9" spans="1:16" s="16" customFormat="1" ht="35.1" customHeight="1" x14ac:dyDescent="0.2">
      <c r="A9" s="230" t="s">
        <v>190</v>
      </c>
      <c r="B9" s="145">
        <v>38331932740.840004</v>
      </c>
      <c r="C9" s="307">
        <v>40303096264.150009</v>
      </c>
      <c r="D9" s="270">
        <v>42319174904.089981</v>
      </c>
      <c r="E9" s="27">
        <v>100</v>
      </c>
      <c r="F9" s="170">
        <v>100</v>
      </c>
      <c r="G9" s="171">
        <v>100</v>
      </c>
      <c r="I9" s="17"/>
    </row>
    <row r="10" spans="1:16" s="35" customFormat="1" ht="21" customHeight="1" x14ac:dyDescent="0.2">
      <c r="A10" s="231" t="s">
        <v>70</v>
      </c>
      <c r="B10" s="146">
        <v>33470100237.020008</v>
      </c>
      <c r="C10" s="154">
        <v>34258454352.26001</v>
      </c>
      <c r="D10" s="300">
        <v>35564772817.509995</v>
      </c>
      <c r="E10" s="39">
        <v>87.3</v>
      </c>
      <c r="F10" s="164">
        <v>85</v>
      </c>
      <c r="G10" s="50">
        <v>84</v>
      </c>
    </row>
    <row r="11" spans="1:16" s="18" customFormat="1" ht="21" customHeight="1" x14ac:dyDescent="0.2">
      <c r="A11" s="231" t="s">
        <v>184</v>
      </c>
      <c r="B11" s="147">
        <v>3981132645.0100002</v>
      </c>
      <c r="C11" s="309">
        <v>5136755051.2099991</v>
      </c>
      <c r="D11" s="273">
        <v>5787774273.7399998</v>
      </c>
      <c r="E11" s="28">
        <v>10.4</v>
      </c>
      <c r="F11" s="165">
        <v>12.7</v>
      </c>
      <c r="G11" s="162">
        <v>13.7</v>
      </c>
    </row>
    <row r="12" spans="1:16" s="18" customFormat="1" ht="21" customHeight="1" x14ac:dyDescent="0.2">
      <c r="A12" s="231" t="s">
        <v>185</v>
      </c>
      <c r="B12" s="147">
        <v>705844366.41000009</v>
      </c>
      <c r="C12" s="309">
        <v>751824936.75999999</v>
      </c>
      <c r="D12" s="273">
        <v>775788236.28999996</v>
      </c>
      <c r="E12" s="28">
        <v>1.8</v>
      </c>
      <c r="F12" s="165">
        <v>1.9</v>
      </c>
      <c r="G12" s="162">
        <v>1.8</v>
      </c>
    </row>
    <row r="13" spans="1:16" s="18" customFormat="1" ht="21" customHeight="1" x14ac:dyDescent="0.2">
      <c r="A13" s="231" t="s">
        <v>35</v>
      </c>
      <c r="B13" s="147">
        <v>174855492.40000001</v>
      </c>
      <c r="C13" s="309">
        <v>156061923.92000002</v>
      </c>
      <c r="D13" s="273">
        <v>190839576.54999998</v>
      </c>
      <c r="E13" s="28">
        <v>0.5</v>
      </c>
      <c r="F13" s="165">
        <v>0.4</v>
      </c>
      <c r="G13" s="162">
        <v>0.5</v>
      </c>
    </row>
    <row r="14" spans="1:16" s="18" customFormat="1" ht="21" customHeight="1" x14ac:dyDescent="0.2">
      <c r="A14" s="231" t="s">
        <v>84</v>
      </c>
      <c r="B14" s="147">
        <v>0</v>
      </c>
      <c r="C14" s="309">
        <v>0</v>
      </c>
      <c r="D14" s="273">
        <v>0</v>
      </c>
      <c r="E14" s="28">
        <v>0</v>
      </c>
      <c r="F14" s="165">
        <v>0</v>
      </c>
      <c r="G14" s="162">
        <v>0</v>
      </c>
    </row>
    <row r="15" spans="1:16" s="138" customFormat="1" ht="35.1" customHeight="1" x14ac:dyDescent="0.2">
      <c r="A15" s="232" t="s">
        <v>191</v>
      </c>
      <c r="B15" s="148">
        <v>38336032740.839989</v>
      </c>
      <c r="C15" s="308">
        <v>40307096264.150002</v>
      </c>
      <c r="D15" s="301">
        <v>42322674904.089981</v>
      </c>
      <c r="E15" s="167">
        <v>100</v>
      </c>
      <c r="F15" s="168">
        <v>100</v>
      </c>
      <c r="G15" s="169">
        <v>100</v>
      </c>
    </row>
    <row r="16" spans="1:16" s="18" customFormat="1" ht="21" customHeight="1" x14ac:dyDescent="0.2">
      <c r="A16" s="231" t="s">
        <v>186</v>
      </c>
      <c r="B16" s="147">
        <v>33829960236.709999</v>
      </c>
      <c r="C16" s="309">
        <v>35796088791.599998</v>
      </c>
      <c r="D16" s="273">
        <v>37529511655.190002</v>
      </c>
      <c r="E16" s="28">
        <v>88.3</v>
      </c>
      <c r="F16" s="165">
        <v>88.8</v>
      </c>
      <c r="G16" s="162">
        <v>88.7</v>
      </c>
    </row>
    <row r="17" spans="1:7" s="18" customFormat="1" ht="21" customHeight="1" x14ac:dyDescent="0.2">
      <c r="A17" s="231" t="s">
        <v>187</v>
      </c>
      <c r="B17" s="147">
        <v>705844366.41000009</v>
      </c>
      <c r="C17" s="309">
        <v>751824936.75999999</v>
      </c>
      <c r="D17" s="273">
        <v>775788236.28999996</v>
      </c>
      <c r="E17" s="28">
        <v>1.8</v>
      </c>
      <c r="F17" s="165">
        <v>1.9</v>
      </c>
      <c r="G17" s="162">
        <v>1.8</v>
      </c>
    </row>
    <row r="18" spans="1:7" s="18" customFormat="1" ht="21" customHeight="1" x14ac:dyDescent="0.2">
      <c r="A18" s="231" t="s">
        <v>188</v>
      </c>
      <c r="B18" s="147">
        <v>1111488976.6399999</v>
      </c>
      <c r="C18" s="309">
        <v>985071137.78999996</v>
      </c>
      <c r="D18" s="273">
        <v>1123838276.97</v>
      </c>
      <c r="E18" s="28">
        <v>2.9</v>
      </c>
      <c r="F18" s="165">
        <v>2.5</v>
      </c>
      <c r="G18" s="162">
        <v>2.7</v>
      </c>
    </row>
    <row r="19" spans="1:7" s="18" customFormat="1" ht="21" customHeight="1" x14ac:dyDescent="0.2">
      <c r="A19" s="231" t="s">
        <v>193</v>
      </c>
      <c r="B19" s="147">
        <v>1381399132.5799999</v>
      </c>
      <c r="C19" s="309">
        <v>1460667454.21</v>
      </c>
      <c r="D19" s="273">
        <v>1529392816.3800001</v>
      </c>
      <c r="E19" s="28">
        <v>3.6</v>
      </c>
      <c r="F19" s="165">
        <v>3.6</v>
      </c>
      <c r="G19" s="162">
        <v>3.6</v>
      </c>
    </row>
    <row r="20" spans="1:7" s="18" customFormat="1" ht="21" customHeight="1" x14ac:dyDescent="0.2">
      <c r="A20" s="231" t="s">
        <v>189</v>
      </c>
      <c r="B20" s="147">
        <v>157390065.83000001</v>
      </c>
      <c r="C20" s="309">
        <v>164236875.43000001</v>
      </c>
      <c r="D20" s="273">
        <v>194072993.82999998</v>
      </c>
      <c r="E20" s="28">
        <v>0.4</v>
      </c>
      <c r="F20" s="165">
        <v>0.4</v>
      </c>
      <c r="G20" s="162">
        <v>0.5</v>
      </c>
    </row>
    <row r="21" spans="1:7" s="18" customFormat="1" ht="21" customHeight="1" x14ac:dyDescent="0.2">
      <c r="A21" s="231" t="s">
        <v>305</v>
      </c>
      <c r="B21" s="147">
        <v>416600264.92000002</v>
      </c>
      <c r="C21" s="309">
        <v>407656125.59000003</v>
      </c>
      <c r="D21" s="273">
        <v>387824776.44</v>
      </c>
      <c r="E21" s="28">
        <v>1.1000000000000001</v>
      </c>
      <c r="F21" s="165">
        <v>1</v>
      </c>
      <c r="G21" s="162">
        <v>0.9</v>
      </c>
    </row>
    <row r="22" spans="1:7" s="18" customFormat="1" ht="21" customHeight="1" x14ac:dyDescent="0.2">
      <c r="A22" s="231" t="s">
        <v>100</v>
      </c>
      <c r="B22" s="147">
        <v>531665445.21000004</v>
      </c>
      <c r="C22" s="309">
        <v>539994059.47000003</v>
      </c>
      <c r="D22" s="273">
        <v>558847583.50999999</v>
      </c>
      <c r="E22" s="28">
        <v>1.4</v>
      </c>
      <c r="F22" s="165">
        <v>1.3</v>
      </c>
      <c r="G22" s="162">
        <v>1.3</v>
      </c>
    </row>
    <row r="23" spans="1:7" s="18" customFormat="1" ht="21" customHeight="1" x14ac:dyDescent="0.2">
      <c r="A23" s="231" t="s">
        <v>38</v>
      </c>
      <c r="B23" s="147">
        <v>197584252.53999996</v>
      </c>
      <c r="C23" s="309">
        <v>197556883.29999998</v>
      </c>
      <c r="D23" s="273">
        <v>219898565.47999999</v>
      </c>
      <c r="E23" s="28">
        <v>0.5</v>
      </c>
      <c r="F23" s="165">
        <v>0.5</v>
      </c>
      <c r="G23" s="162">
        <v>0.5</v>
      </c>
    </row>
    <row r="24" spans="1:7" s="18" customFormat="1" ht="21" customHeight="1" x14ac:dyDescent="0.2">
      <c r="A24" s="231" t="s">
        <v>102</v>
      </c>
      <c r="B24" s="147">
        <v>4100000</v>
      </c>
      <c r="C24" s="309">
        <v>4000000</v>
      </c>
      <c r="D24" s="273">
        <v>3500000</v>
      </c>
      <c r="E24" s="28">
        <v>0</v>
      </c>
      <c r="F24" s="165">
        <v>0</v>
      </c>
      <c r="G24" s="162">
        <v>0</v>
      </c>
    </row>
    <row r="25" spans="1:7" s="138" customFormat="1" ht="35.1" customHeight="1" x14ac:dyDescent="0.2">
      <c r="A25" s="237" t="s">
        <v>155</v>
      </c>
      <c r="B25" s="314">
        <v>-4100000</v>
      </c>
      <c r="C25" s="317">
        <v>-4000000</v>
      </c>
      <c r="D25" s="316">
        <v>-3500000</v>
      </c>
      <c r="E25" s="313">
        <v>0</v>
      </c>
      <c r="F25" s="238">
        <v>0</v>
      </c>
      <c r="G25" s="258">
        <v>0</v>
      </c>
    </row>
    <row r="26" spans="1:7" s="40" customFormat="1" ht="16.5" customHeight="1" x14ac:dyDescent="0.2">
      <c r="A26" s="69"/>
      <c r="B26" s="69"/>
      <c r="C26" s="69"/>
      <c r="D26" s="69"/>
      <c r="E26" s="69"/>
      <c r="F26" s="69"/>
      <c r="G26" s="69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47244094488188981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25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4" style="6" customWidth="1"/>
    <col min="2" max="2" width="20.7109375" style="7" customWidth="1"/>
    <col min="3" max="4" width="20.7109375" style="8" customWidth="1"/>
    <col min="5" max="7" width="12" style="8" customWidth="1"/>
    <col min="8" max="16384" width="11.42578125" style="7"/>
  </cols>
  <sheetData>
    <row r="1" spans="1:16" s="3" customFormat="1" ht="34.5" customHeight="1" x14ac:dyDescent="0.2">
      <c r="A1" s="356" t="s">
        <v>233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6" t="s">
        <v>368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181</v>
      </c>
    </row>
    <row r="6" spans="1:16" s="10" customFormat="1" ht="17.25" customHeight="1" x14ac:dyDescent="0.2">
      <c r="A6" s="357" t="s">
        <v>68</v>
      </c>
      <c r="B6" s="362">
        <v>2019</v>
      </c>
      <c r="C6" s="348">
        <f>B6+1</f>
        <v>2020</v>
      </c>
      <c r="D6" s="351">
        <f>C6+1</f>
        <v>2021</v>
      </c>
      <c r="E6" s="362">
        <f>B6</f>
        <v>2019</v>
      </c>
      <c r="F6" s="348">
        <f>C6</f>
        <v>2020</v>
      </c>
      <c r="G6" s="351">
        <f>D6</f>
        <v>2021</v>
      </c>
    </row>
    <row r="7" spans="1:16" s="10" customFormat="1" ht="17.25" customHeight="1" x14ac:dyDescent="0.2">
      <c r="A7" s="358"/>
      <c r="B7" s="408"/>
      <c r="C7" s="350"/>
      <c r="D7" s="353"/>
      <c r="E7" s="364"/>
      <c r="F7" s="350"/>
      <c r="G7" s="353"/>
    </row>
    <row r="8" spans="1:16" ht="17.25" customHeight="1" x14ac:dyDescent="0.2">
      <c r="A8" s="359"/>
      <c r="B8" s="380" t="s">
        <v>295</v>
      </c>
      <c r="C8" s="407"/>
      <c r="D8" s="407"/>
      <c r="E8" s="364" t="s">
        <v>296</v>
      </c>
      <c r="F8" s="350"/>
      <c r="G8" s="353"/>
      <c r="I8" s="15"/>
    </row>
    <row r="9" spans="1:16" s="16" customFormat="1" ht="35.1" customHeight="1" x14ac:dyDescent="0.2">
      <c r="A9" s="98" t="s">
        <v>190</v>
      </c>
      <c r="B9" s="139">
        <v>6675977248.6800003</v>
      </c>
      <c r="C9" s="307">
        <v>6953513194.8699999</v>
      </c>
      <c r="D9" s="139">
        <v>7257092028.96</v>
      </c>
      <c r="E9" s="27">
        <v>100</v>
      </c>
      <c r="F9" s="170">
        <v>100</v>
      </c>
      <c r="G9" s="171">
        <v>100</v>
      </c>
      <c r="I9" s="17"/>
    </row>
    <row r="10" spans="1:16" s="35" customFormat="1" ht="21" customHeight="1" x14ac:dyDescent="0.2">
      <c r="A10" s="65" t="s">
        <v>70</v>
      </c>
      <c r="B10" s="140">
        <v>3465367505.3000002</v>
      </c>
      <c r="C10" s="154">
        <v>3237603119.1600003</v>
      </c>
      <c r="D10" s="140">
        <v>3685361394.4299994</v>
      </c>
      <c r="E10" s="39">
        <v>51.9</v>
      </c>
      <c r="F10" s="164">
        <v>46.6</v>
      </c>
      <c r="G10" s="50">
        <v>50.8</v>
      </c>
    </row>
    <row r="11" spans="1:16" s="18" customFormat="1" ht="21" customHeight="1" x14ac:dyDescent="0.2">
      <c r="A11" s="65" t="s">
        <v>184</v>
      </c>
      <c r="B11" s="141">
        <v>2887480467.8000002</v>
      </c>
      <c r="C11" s="309">
        <v>3368758246.1700001</v>
      </c>
      <c r="D11" s="141">
        <v>3217291921.1099997</v>
      </c>
      <c r="E11" s="28">
        <v>43.3</v>
      </c>
      <c r="F11" s="165">
        <v>48.4</v>
      </c>
      <c r="G11" s="162">
        <v>44.3</v>
      </c>
    </row>
    <row r="12" spans="1:16" s="18" customFormat="1" ht="21" customHeight="1" x14ac:dyDescent="0.2">
      <c r="A12" s="65" t="s">
        <v>185</v>
      </c>
      <c r="B12" s="141">
        <v>273981384.69</v>
      </c>
      <c r="C12" s="309">
        <v>300372988.69</v>
      </c>
      <c r="D12" s="141">
        <v>300178921.01999998</v>
      </c>
      <c r="E12" s="28">
        <v>4.0999999999999996</v>
      </c>
      <c r="F12" s="165">
        <v>4.3</v>
      </c>
      <c r="G12" s="162">
        <v>4.0999999999999996</v>
      </c>
    </row>
    <row r="13" spans="1:16" s="18" customFormat="1" ht="21" customHeight="1" x14ac:dyDescent="0.2">
      <c r="A13" s="65" t="s">
        <v>35</v>
      </c>
      <c r="B13" s="141">
        <v>49147890.890000008</v>
      </c>
      <c r="C13" s="309">
        <v>46778840.849999994</v>
      </c>
      <c r="D13" s="141">
        <v>54259792.399999999</v>
      </c>
      <c r="E13" s="28">
        <v>0.7</v>
      </c>
      <c r="F13" s="165">
        <v>0.7</v>
      </c>
      <c r="G13" s="162">
        <v>0.8</v>
      </c>
    </row>
    <row r="14" spans="1:16" s="18" customFormat="1" ht="21" customHeight="1" x14ac:dyDescent="0.2">
      <c r="A14" s="65" t="s">
        <v>84</v>
      </c>
      <c r="B14" s="141">
        <v>0</v>
      </c>
      <c r="C14" s="309">
        <v>0</v>
      </c>
      <c r="D14" s="141">
        <v>0</v>
      </c>
      <c r="E14" s="28">
        <v>0</v>
      </c>
      <c r="F14" s="165">
        <v>0</v>
      </c>
      <c r="G14" s="162">
        <v>0</v>
      </c>
    </row>
    <row r="15" spans="1:16" s="138" customFormat="1" ht="35.1" customHeight="1" x14ac:dyDescent="0.2">
      <c r="A15" s="99" t="s">
        <v>191</v>
      </c>
      <c r="B15" s="142">
        <v>6669581041.5099993</v>
      </c>
      <c r="C15" s="308">
        <v>6953690829.5599976</v>
      </c>
      <c r="D15" s="142">
        <v>7258498955.1400003</v>
      </c>
      <c r="E15" s="167">
        <v>99.9</v>
      </c>
      <c r="F15" s="168">
        <v>100</v>
      </c>
      <c r="G15" s="169">
        <v>100</v>
      </c>
    </row>
    <row r="16" spans="1:16" s="18" customFormat="1" ht="21" customHeight="1" x14ac:dyDescent="0.2">
      <c r="A16" s="65" t="s">
        <v>186</v>
      </c>
      <c r="B16" s="141">
        <v>5595420282.6399994</v>
      </c>
      <c r="C16" s="309">
        <v>5877022243.2699995</v>
      </c>
      <c r="D16" s="141">
        <v>6150245675.5299997</v>
      </c>
      <c r="E16" s="28">
        <v>83.8</v>
      </c>
      <c r="F16" s="165">
        <v>84.5</v>
      </c>
      <c r="G16" s="162">
        <v>84.7</v>
      </c>
    </row>
    <row r="17" spans="1:7" s="18" customFormat="1" ht="21" customHeight="1" x14ac:dyDescent="0.2">
      <c r="A17" s="65" t="s">
        <v>187</v>
      </c>
      <c r="B17" s="141">
        <v>273981384.69</v>
      </c>
      <c r="C17" s="309">
        <v>300372988.69</v>
      </c>
      <c r="D17" s="141">
        <v>300178921.01999998</v>
      </c>
      <c r="E17" s="28">
        <v>4.0999999999999996</v>
      </c>
      <c r="F17" s="165">
        <v>4.3</v>
      </c>
      <c r="G17" s="162">
        <v>4.0999999999999996</v>
      </c>
    </row>
    <row r="18" spans="1:7" s="18" customFormat="1" ht="21" customHeight="1" x14ac:dyDescent="0.2">
      <c r="A18" s="65" t="s">
        <v>188</v>
      </c>
      <c r="B18" s="141">
        <v>161427511.11999997</v>
      </c>
      <c r="C18" s="309">
        <v>136899267.50999999</v>
      </c>
      <c r="D18" s="141">
        <v>156004138.50999999</v>
      </c>
      <c r="E18" s="28">
        <v>2.4</v>
      </c>
      <c r="F18" s="165">
        <v>2</v>
      </c>
      <c r="G18" s="162">
        <v>2.2000000000000002</v>
      </c>
    </row>
    <row r="19" spans="1:7" s="18" customFormat="1" ht="21" customHeight="1" x14ac:dyDescent="0.2">
      <c r="A19" s="65" t="s">
        <v>193</v>
      </c>
      <c r="B19" s="141">
        <v>426059112.48000002</v>
      </c>
      <c r="C19" s="309">
        <v>448352254.99000001</v>
      </c>
      <c r="D19" s="141">
        <v>465214719.49000001</v>
      </c>
      <c r="E19" s="28">
        <v>6.4</v>
      </c>
      <c r="F19" s="165">
        <v>6.5</v>
      </c>
      <c r="G19" s="162">
        <v>6.4</v>
      </c>
    </row>
    <row r="20" spans="1:7" s="18" customFormat="1" ht="21" customHeight="1" x14ac:dyDescent="0.2">
      <c r="A20" s="65" t="s">
        <v>189</v>
      </c>
      <c r="B20" s="141">
        <v>8114737.790000001</v>
      </c>
      <c r="C20" s="309">
        <v>7669708.0599999996</v>
      </c>
      <c r="D20" s="141">
        <v>7884669.8700000001</v>
      </c>
      <c r="E20" s="28">
        <v>0.1</v>
      </c>
      <c r="F20" s="165">
        <v>0.1</v>
      </c>
      <c r="G20" s="162">
        <v>0.1</v>
      </c>
    </row>
    <row r="21" spans="1:7" s="18" customFormat="1" ht="21" customHeight="1" x14ac:dyDescent="0.2">
      <c r="A21" s="65" t="s">
        <v>100</v>
      </c>
      <c r="B21" s="141">
        <v>134404033.31</v>
      </c>
      <c r="C21" s="309">
        <v>132740382.91</v>
      </c>
      <c r="D21" s="141">
        <v>128463418.94999999</v>
      </c>
      <c r="E21" s="28">
        <v>2</v>
      </c>
      <c r="F21" s="165">
        <v>1.9</v>
      </c>
      <c r="G21" s="162">
        <v>1.8</v>
      </c>
    </row>
    <row r="22" spans="1:7" s="18" customFormat="1" ht="21" customHeight="1" x14ac:dyDescent="0.2">
      <c r="A22" s="65" t="s">
        <v>38</v>
      </c>
      <c r="B22" s="141">
        <v>68561040.799999997</v>
      </c>
      <c r="C22" s="309">
        <v>50456349.439999998</v>
      </c>
      <c r="D22" s="141">
        <v>49100485.589999996</v>
      </c>
      <c r="E22" s="28">
        <v>1.1000000000000001</v>
      </c>
      <c r="F22" s="165">
        <v>0.7</v>
      </c>
      <c r="G22" s="162">
        <v>0.7</v>
      </c>
    </row>
    <row r="23" spans="1:7" s="18" customFormat="1" ht="21" customHeight="1" x14ac:dyDescent="0.2">
      <c r="A23" s="65" t="s">
        <v>102</v>
      </c>
      <c r="B23" s="141">
        <v>1612938.68</v>
      </c>
      <c r="C23" s="309">
        <v>177634.69</v>
      </c>
      <c r="D23" s="141">
        <v>1406926.18</v>
      </c>
      <c r="E23" s="28">
        <v>0</v>
      </c>
      <c r="F23" s="165">
        <v>0</v>
      </c>
      <c r="G23" s="162">
        <v>0</v>
      </c>
    </row>
    <row r="24" spans="1:7" s="138" customFormat="1" ht="35.1" customHeight="1" x14ac:dyDescent="0.2">
      <c r="A24" s="235" t="s">
        <v>155</v>
      </c>
      <c r="B24" s="314">
        <v>6396207.1699999999</v>
      </c>
      <c r="C24" s="317">
        <v>-177634.69</v>
      </c>
      <c r="D24" s="316">
        <v>-1406926.18</v>
      </c>
      <c r="E24" s="313">
        <v>0.1</v>
      </c>
      <c r="F24" s="238">
        <v>0</v>
      </c>
      <c r="G24" s="258">
        <v>0</v>
      </c>
    </row>
    <row r="25" spans="1:7" s="40" customFormat="1" ht="16.5" customHeight="1" x14ac:dyDescent="0.2">
      <c r="A25" s="69"/>
      <c r="B25" s="69"/>
      <c r="C25" s="69"/>
      <c r="D25" s="69"/>
      <c r="E25" s="69"/>
      <c r="F25" s="69"/>
      <c r="G25" s="69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70866141732283472" bottom="0.47244094488188981" header="0.15748031496062992" footer="7.874015748031496E-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17"/>
  <sheetViews>
    <sheetView showGridLines="0" zoomScaleNormal="100" workbookViewId="0">
      <selection activeCell="F3" sqref="F3"/>
    </sheetView>
  </sheetViews>
  <sheetFormatPr baseColWidth="10" defaultColWidth="11.42578125" defaultRowHeight="21.95" customHeight="1" x14ac:dyDescent="0.2"/>
  <cols>
    <col min="1" max="1" width="41.85546875" style="6" customWidth="1"/>
    <col min="2" max="2" width="20.7109375" style="7" customWidth="1"/>
    <col min="3" max="6" width="20.7109375" style="8" customWidth="1"/>
    <col min="7" max="16384" width="11.42578125" style="7"/>
  </cols>
  <sheetData>
    <row r="1" spans="1:15" s="3" customFormat="1" ht="36.200000000000003" customHeight="1" x14ac:dyDescent="0.2">
      <c r="A1" s="356" t="s">
        <v>370</v>
      </c>
      <c r="B1" s="356"/>
      <c r="C1" s="356"/>
      <c r="D1" s="356"/>
      <c r="E1" s="356"/>
      <c r="F1" s="356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9.9499999999999993" customHeight="1" x14ac:dyDescent="0.2">
      <c r="A2" s="409"/>
      <c r="B2" s="409"/>
      <c r="C2" s="409"/>
      <c r="D2" s="409"/>
      <c r="E2" s="409"/>
      <c r="F2" s="409"/>
      <c r="G2" s="5"/>
      <c r="H2" s="4"/>
      <c r="I2" s="4"/>
      <c r="J2" s="4"/>
      <c r="K2" s="4"/>
      <c r="L2" s="4"/>
      <c r="M2" s="4"/>
      <c r="N2" s="4"/>
      <c r="O2" s="4"/>
    </row>
    <row r="3" spans="1:15" s="10" customFormat="1" ht="13.5" customHeight="1" x14ac:dyDescent="0.2">
      <c r="A3" s="92" t="s">
        <v>15</v>
      </c>
      <c r="C3" s="11"/>
      <c r="D3" s="11"/>
      <c r="E3" s="11"/>
      <c r="F3" s="88" t="s">
        <v>195</v>
      </c>
    </row>
    <row r="4" spans="1:15" s="10" customFormat="1" ht="53.25" customHeight="1" x14ac:dyDescent="0.2">
      <c r="A4" s="12" t="s">
        <v>68</v>
      </c>
      <c r="B4" s="14" t="s">
        <v>201</v>
      </c>
      <c r="C4" s="14" t="s">
        <v>354</v>
      </c>
      <c r="D4" s="14" t="s">
        <v>338</v>
      </c>
      <c r="E4" s="14" t="s">
        <v>325</v>
      </c>
      <c r="F4" s="14" t="s">
        <v>326</v>
      </c>
    </row>
    <row r="5" spans="1:15" s="16" customFormat="1" ht="39.950000000000003" customHeight="1" x14ac:dyDescent="0.2">
      <c r="A5" s="98" t="s">
        <v>190</v>
      </c>
      <c r="B5" s="132">
        <v>1765993297.5499997</v>
      </c>
      <c r="C5" s="133">
        <v>1458648167.7799997</v>
      </c>
      <c r="D5" s="134">
        <v>115401484.91</v>
      </c>
      <c r="E5" s="134">
        <v>77278114.739999995</v>
      </c>
      <c r="F5" s="133">
        <v>114665530.11999999</v>
      </c>
      <c r="H5" s="17"/>
    </row>
    <row r="6" spans="1:15" s="35" customFormat="1" ht="24.95" customHeight="1" x14ac:dyDescent="0.2">
      <c r="A6" s="65" t="s">
        <v>70</v>
      </c>
      <c r="B6" s="77">
        <v>1713627337.26</v>
      </c>
      <c r="C6" s="78">
        <v>1415529823.75</v>
      </c>
      <c r="D6" s="79">
        <v>110142432.31999999</v>
      </c>
      <c r="E6" s="79">
        <v>75542430.299999997</v>
      </c>
      <c r="F6" s="78">
        <v>112412650.89</v>
      </c>
    </row>
    <row r="7" spans="1:15" s="18" customFormat="1" ht="24.95" customHeight="1" x14ac:dyDescent="0.2">
      <c r="A7" s="65" t="s">
        <v>35</v>
      </c>
      <c r="B7" s="80">
        <v>52226038.849999994</v>
      </c>
      <c r="C7" s="81">
        <v>43118344.030000001</v>
      </c>
      <c r="D7" s="82">
        <v>5211997.24</v>
      </c>
      <c r="E7" s="82">
        <v>1735684.44</v>
      </c>
      <c r="F7" s="81">
        <v>2160013.14</v>
      </c>
    </row>
    <row r="8" spans="1:15" s="18" customFormat="1" ht="24.95" customHeight="1" x14ac:dyDescent="0.2">
      <c r="A8" s="65" t="s">
        <v>84</v>
      </c>
      <c r="B8" s="80">
        <v>139921.44</v>
      </c>
      <c r="C8" s="81">
        <v>0</v>
      </c>
      <c r="D8" s="82">
        <v>47055.35</v>
      </c>
      <c r="E8" s="82">
        <v>0</v>
      </c>
      <c r="F8" s="81">
        <v>92866.09</v>
      </c>
    </row>
    <row r="9" spans="1:15" s="138" customFormat="1" ht="39.950000000000003" customHeight="1" x14ac:dyDescent="0.2">
      <c r="A9" s="99" t="s">
        <v>191</v>
      </c>
      <c r="B9" s="135">
        <v>1710110199.25</v>
      </c>
      <c r="C9" s="136">
        <v>1465826853.9900002</v>
      </c>
      <c r="D9" s="137">
        <v>93490327.629999965</v>
      </c>
      <c r="E9" s="137">
        <v>43349903.149999984</v>
      </c>
      <c r="F9" s="136">
        <v>107443114.48000002</v>
      </c>
    </row>
    <row r="10" spans="1:15" s="18" customFormat="1" ht="24.95" customHeight="1" x14ac:dyDescent="0.2">
      <c r="A10" s="65" t="s">
        <v>198</v>
      </c>
      <c r="B10" s="80">
        <v>663190806.16999996</v>
      </c>
      <c r="C10" s="81">
        <v>493826927.46999997</v>
      </c>
      <c r="D10" s="82">
        <v>62520167.959999993</v>
      </c>
      <c r="E10" s="82">
        <v>30599065.190000001</v>
      </c>
      <c r="F10" s="81">
        <v>76244645.549999997</v>
      </c>
    </row>
    <row r="11" spans="1:15" s="18" customFormat="1" ht="24.95" customHeight="1" x14ac:dyDescent="0.2">
      <c r="A11" s="65" t="s">
        <v>199</v>
      </c>
      <c r="B11" s="80">
        <v>507295540.08000004</v>
      </c>
      <c r="C11" s="81">
        <v>483523251.99000001</v>
      </c>
      <c r="D11" s="82">
        <v>10078590.35</v>
      </c>
      <c r="E11" s="82">
        <v>2840232.86</v>
      </c>
      <c r="F11" s="81">
        <v>10853464.880000001</v>
      </c>
    </row>
    <row r="12" spans="1:15" s="18" customFormat="1" ht="24.95" customHeight="1" x14ac:dyDescent="0.2">
      <c r="A12" s="65" t="s">
        <v>200</v>
      </c>
      <c r="B12" s="80">
        <v>103362100.92999999</v>
      </c>
      <c r="C12" s="81">
        <v>96529338.200000003</v>
      </c>
      <c r="D12" s="82">
        <v>3451193.13</v>
      </c>
      <c r="E12" s="82">
        <v>795162.23</v>
      </c>
      <c r="F12" s="81">
        <v>2586407.37</v>
      </c>
    </row>
    <row r="13" spans="1:15" s="18" customFormat="1" ht="24.95" customHeight="1" x14ac:dyDescent="0.2">
      <c r="A13" s="65" t="s">
        <v>189</v>
      </c>
      <c r="B13" s="80">
        <v>223622002.04000002</v>
      </c>
      <c r="C13" s="81">
        <v>207475186.31</v>
      </c>
      <c r="D13" s="82">
        <v>6246173.25</v>
      </c>
      <c r="E13" s="82">
        <v>2187515.6799999997</v>
      </c>
      <c r="F13" s="81">
        <v>7713126.7999999998</v>
      </c>
    </row>
    <row r="14" spans="1:15" s="18" customFormat="1" ht="24.95" customHeight="1" x14ac:dyDescent="0.2">
      <c r="A14" s="65" t="s">
        <v>100</v>
      </c>
      <c r="B14" s="80">
        <v>137666451.07999998</v>
      </c>
      <c r="C14" s="81">
        <v>115533727.22999999</v>
      </c>
      <c r="D14" s="82">
        <v>8699852.4499999993</v>
      </c>
      <c r="E14" s="82">
        <v>5396565.0800000001</v>
      </c>
      <c r="F14" s="81">
        <v>8036306.3200000003</v>
      </c>
    </row>
    <row r="15" spans="1:15" s="18" customFormat="1" ht="24.95" customHeight="1" x14ac:dyDescent="0.2">
      <c r="A15" s="65" t="s">
        <v>38</v>
      </c>
      <c r="B15" s="80">
        <v>73483697.489999995</v>
      </c>
      <c r="C15" s="81">
        <v>67593951.020000011</v>
      </c>
      <c r="D15" s="82">
        <v>2458735.7800000003</v>
      </c>
      <c r="E15" s="82">
        <v>1421847.13</v>
      </c>
      <c r="F15" s="81">
        <v>2009163.56</v>
      </c>
    </row>
    <row r="16" spans="1:15" s="18" customFormat="1" ht="24.95" customHeight="1" x14ac:dyDescent="0.2">
      <c r="A16" s="65" t="s">
        <v>102</v>
      </c>
      <c r="B16" s="80">
        <v>1489601.46</v>
      </c>
      <c r="C16" s="81">
        <v>1344471.77</v>
      </c>
      <c r="D16" s="82">
        <v>35614.71</v>
      </c>
      <c r="E16" s="82">
        <v>109514.98</v>
      </c>
      <c r="F16" s="81">
        <v>0</v>
      </c>
    </row>
    <row r="17" spans="1:6" s="138" customFormat="1" ht="39.950000000000003" customHeight="1" x14ac:dyDescent="0.2">
      <c r="A17" s="235" t="s">
        <v>155</v>
      </c>
      <c r="B17" s="314">
        <v>55883098.300000027</v>
      </c>
      <c r="C17" s="314">
        <v>-7178686.21</v>
      </c>
      <c r="D17" s="314">
        <v>21911157.280000027</v>
      </c>
      <c r="E17" s="314">
        <v>33928211.590000018</v>
      </c>
      <c r="F17" s="315">
        <v>7222415.6399999997</v>
      </c>
    </row>
  </sheetData>
  <mergeCells count="2">
    <mergeCell ref="A1:F1"/>
    <mergeCell ref="A2:F2"/>
  </mergeCells>
  <phoneticPr fontId="2" type="noConversion"/>
  <printOptions horizontalCentered="1"/>
  <pageMargins left="0.35433070866141736" right="0.35433070866141736" top="0.6692913385826772" bottom="0.35433070866141736" header="0.15748031496062992" footer="7.874015748031496E-2"/>
  <pageSetup paperSize="9" scale="95" orientation="landscape" horizontalDpi="300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21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39.42578125" style="6" customWidth="1"/>
    <col min="2" max="2" width="19.7109375" style="7" customWidth="1"/>
    <col min="3" max="4" width="19.7109375" style="8" customWidth="1"/>
    <col min="5" max="7" width="13" style="8" customWidth="1"/>
    <col min="8" max="16384" width="11.42578125" style="7"/>
  </cols>
  <sheetData>
    <row r="1" spans="1:16" s="3" customFormat="1" ht="39.950000000000003" customHeight="1" x14ac:dyDescent="0.2">
      <c r="A1" s="356" t="s">
        <v>234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12" customHeight="1" x14ac:dyDescent="0.2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6" t="s">
        <v>368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5.2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318" t="s">
        <v>196</v>
      </c>
    </row>
    <row r="6" spans="1:16" s="10" customFormat="1" ht="17.25" customHeight="1" x14ac:dyDescent="0.2">
      <c r="A6" s="357" t="s">
        <v>68</v>
      </c>
      <c r="B6" s="362">
        <v>2019</v>
      </c>
      <c r="C6" s="348">
        <f>B6+1</f>
        <v>2020</v>
      </c>
      <c r="D6" s="351">
        <f>C6+1</f>
        <v>2021</v>
      </c>
      <c r="E6" s="362">
        <f>B6</f>
        <v>2019</v>
      </c>
      <c r="F6" s="348">
        <f>C6</f>
        <v>2020</v>
      </c>
      <c r="G6" s="351">
        <f>D6</f>
        <v>2021</v>
      </c>
    </row>
    <row r="7" spans="1:16" s="10" customFormat="1" ht="17.25" customHeight="1" x14ac:dyDescent="0.2">
      <c r="A7" s="358"/>
      <c r="B7" s="408"/>
      <c r="C7" s="350"/>
      <c r="D7" s="353"/>
      <c r="E7" s="364"/>
      <c r="F7" s="350"/>
      <c r="G7" s="353"/>
    </row>
    <row r="8" spans="1:16" ht="17.25" customHeight="1" x14ac:dyDescent="0.2">
      <c r="A8" s="359"/>
      <c r="B8" s="370" t="s">
        <v>295</v>
      </c>
      <c r="C8" s="371"/>
      <c r="D8" s="372"/>
      <c r="E8" s="364" t="s">
        <v>296</v>
      </c>
      <c r="F8" s="350"/>
      <c r="G8" s="353"/>
      <c r="I8" s="15"/>
    </row>
    <row r="9" spans="1:16" s="16" customFormat="1" ht="39.950000000000003" customHeight="1" x14ac:dyDescent="0.2">
      <c r="A9" s="98" t="s">
        <v>190</v>
      </c>
      <c r="B9" s="134">
        <v>1695556176.7499998</v>
      </c>
      <c r="C9" s="307">
        <v>1692742716.9500003</v>
      </c>
      <c r="D9" s="132">
        <v>1765993297.5499997</v>
      </c>
      <c r="E9" s="178">
        <v>100</v>
      </c>
      <c r="F9" s="170">
        <v>100</v>
      </c>
      <c r="G9" s="171">
        <v>100</v>
      </c>
      <c r="I9" s="17"/>
    </row>
    <row r="10" spans="1:16" s="35" customFormat="1" ht="24.95" customHeight="1" x14ac:dyDescent="0.2">
      <c r="A10" s="65" t="s">
        <v>70</v>
      </c>
      <c r="B10" s="79">
        <v>1646496546.5699999</v>
      </c>
      <c r="C10" s="154">
        <v>1646768969.6899998</v>
      </c>
      <c r="D10" s="77">
        <v>1713627337.26</v>
      </c>
      <c r="E10" s="61">
        <v>97.1</v>
      </c>
      <c r="F10" s="164">
        <v>97.3</v>
      </c>
      <c r="G10" s="50">
        <v>97</v>
      </c>
    </row>
    <row r="11" spans="1:16" s="18" customFormat="1" ht="24.95" customHeight="1" x14ac:dyDescent="0.2">
      <c r="A11" s="65" t="s">
        <v>35</v>
      </c>
      <c r="B11" s="82">
        <v>49059630.180000007</v>
      </c>
      <c r="C11" s="309">
        <v>43571674.060000002</v>
      </c>
      <c r="D11" s="80">
        <v>52226038.849999994</v>
      </c>
      <c r="E11" s="172">
        <v>2.9</v>
      </c>
      <c r="F11" s="165">
        <v>2.6</v>
      </c>
      <c r="G11" s="162">
        <v>3</v>
      </c>
    </row>
    <row r="12" spans="1:16" s="18" customFormat="1" ht="24.95" customHeight="1" x14ac:dyDescent="0.2">
      <c r="A12" s="65" t="s">
        <v>84</v>
      </c>
      <c r="B12" s="82">
        <v>0</v>
      </c>
      <c r="C12" s="309">
        <v>2402073.2000000002</v>
      </c>
      <c r="D12" s="80">
        <v>139921.44</v>
      </c>
      <c r="E12" s="172">
        <v>0</v>
      </c>
      <c r="F12" s="165">
        <v>0.1</v>
      </c>
      <c r="G12" s="162">
        <v>0</v>
      </c>
    </row>
    <row r="13" spans="1:16" s="138" customFormat="1" ht="39.950000000000003" customHeight="1" x14ac:dyDescent="0.2">
      <c r="A13" s="99" t="s">
        <v>191</v>
      </c>
      <c r="B13" s="137">
        <v>1687733462.5999999</v>
      </c>
      <c r="C13" s="308">
        <v>1691734916.4199996</v>
      </c>
      <c r="D13" s="135">
        <v>1710110199.25</v>
      </c>
      <c r="E13" s="180">
        <v>99.5</v>
      </c>
      <c r="F13" s="168">
        <v>99.9</v>
      </c>
      <c r="G13" s="169">
        <v>96.8</v>
      </c>
    </row>
    <row r="14" spans="1:16" s="18" customFormat="1" ht="24.95" customHeight="1" x14ac:dyDescent="0.2">
      <c r="A14" s="65" t="s">
        <v>198</v>
      </c>
      <c r="B14" s="82">
        <v>653888817.12999988</v>
      </c>
      <c r="C14" s="309">
        <v>661802134.47000003</v>
      </c>
      <c r="D14" s="80">
        <v>663190806.16999996</v>
      </c>
      <c r="E14" s="172">
        <v>38.6</v>
      </c>
      <c r="F14" s="165">
        <v>39.1</v>
      </c>
      <c r="G14" s="162">
        <v>37.5</v>
      </c>
    </row>
    <row r="15" spans="1:16" s="18" customFormat="1" ht="24.95" customHeight="1" x14ac:dyDescent="0.2">
      <c r="A15" s="65" t="s">
        <v>199</v>
      </c>
      <c r="B15" s="82">
        <v>486332396.31999993</v>
      </c>
      <c r="C15" s="309">
        <v>508397458.08999997</v>
      </c>
      <c r="D15" s="80">
        <v>507295540.08000004</v>
      </c>
      <c r="E15" s="172">
        <v>28.7</v>
      </c>
      <c r="F15" s="165">
        <v>30</v>
      </c>
      <c r="G15" s="162">
        <v>28.7</v>
      </c>
    </row>
    <row r="16" spans="1:16" s="18" customFormat="1" ht="24.95" customHeight="1" x14ac:dyDescent="0.2">
      <c r="A16" s="65" t="s">
        <v>200</v>
      </c>
      <c r="B16" s="82">
        <v>97034643.510000005</v>
      </c>
      <c r="C16" s="309">
        <v>102357411.22000001</v>
      </c>
      <c r="D16" s="80">
        <v>103362100.92999999</v>
      </c>
      <c r="E16" s="172">
        <v>5.7</v>
      </c>
      <c r="F16" s="165">
        <v>6</v>
      </c>
      <c r="G16" s="162">
        <v>5.8</v>
      </c>
    </row>
    <row r="17" spans="1:7" s="18" customFormat="1" ht="24.95" customHeight="1" x14ac:dyDescent="0.2">
      <c r="A17" s="65" t="s">
        <v>189</v>
      </c>
      <c r="B17" s="82">
        <v>236736448.07999995</v>
      </c>
      <c r="C17" s="309">
        <v>209168756.73000005</v>
      </c>
      <c r="D17" s="80">
        <v>223622002.04000002</v>
      </c>
      <c r="E17" s="172">
        <v>13.9</v>
      </c>
      <c r="F17" s="165">
        <v>12.4</v>
      </c>
      <c r="G17" s="162">
        <v>12.7</v>
      </c>
    </row>
    <row r="18" spans="1:7" s="18" customFormat="1" ht="24.95" customHeight="1" x14ac:dyDescent="0.2">
      <c r="A18" s="65" t="s">
        <v>100</v>
      </c>
      <c r="B18" s="82">
        <v>133311200.48000002</v>
      </c>
      <c r="C18" s="309">
        <v>133432850.65000001</v>
      </c>
      <c r="D18" s="80">
        <v>137666451.07999998</v>
      </c>
      <c r="E18" s="172">
        <v>7.9</v>
      </c>
      <c r="F18" s="165">
        <v>7.9</v>
      </c>
      <c r="G18" s="162">
        <v>7.8</v>
      </c>
    </row>
    <row r="19" spans="1:7" s="18" customFormat="1" ht="24.95" customHeight="1" x14ac:dyDescent="0.2">
      <c r="A19" s="73" t="s">
        <v>301</v>
      </c>
      <c r="B19" s="82">
        <v>77191478.269999996</v>
      </c>
      <c r="C19" s="309">
        <v>73494169.439999998</v>
      </c>
      <c r="D19" s="80">
        <v>73483697.489999995</v>
      </c>
      <c r="E19" s="172">
        <v>4.5</v>
      </c>
      <c r="F19" s="165">
        <v>4.3</v>
      </c>
      <c r="G19" s="162">
        <v>4.2</v>
      </c>
    </row>
    <row r="20" spans="1:7" s="18" customFormat="1" ht="24.95" customHeight="1" x14ac:dyDescent="0.2">
      <c r="A20" s="65" t="s">
        <v>102</v>
      </c>
      <c r="B20" s="82">
        <v>3238478.81</v>
      </c>
      <c r="C20" s="309">
        <v>3082135.82</v>
      </c>
      <c r="D20" s="80">
        <v>1489601.46</v>
      </c>
      <c r="E20" s="172">
        <v>0.2</v>
      </c>
      <c r="F20" s="165">
        <v>0.2</v>
      </c>
      <c r="G20" s="162">
        <v>0.1</v>
      </c>
    </row>
    <row r="21" spans="1:7" s="138" customFormat="1" ht="39.950000000000003" customHeight="1" x14ac:dyDescent="0.2">
      <c r="A21" s="235" t="s">
        <v>155</v>
      </c>
      <c r="B21" s="314">
        <v>7822714.1499999966</v>
      </c>
      <c r="C21" s="317">
        <v>1007800.5300000012</v>
      </c>
      <c r="D21" s="316">
        <v>55883098.300000027</v>
      </c>
      <c r="E21" s="313">
        <v>0.5</v>
      </c>
      <c r="F21" s="238">
        <v>0.1</v>
      </c>
      <c r="G21" s="258">
        <v>3.2</v>
      </c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6692913385826772" bottom="0.39370078740157483" header="0.15748031496062992" footer="7.874015748031496E-2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32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4" style="6" customWidth="1"/>
    <col min="2" max="2" width="16" style="7" customWidth="1"/>
    <col min="3" max="3" width="9.85546875" style="8" customWidth="1"/>
    <col min="4" max="4" width="16" style="8" customWidth="1"/>
    <col min="5" max="5" width="9.85546875" style="8" customWidth="1"/>
    <col min="6" max="6" width="17.85546875" style="8" customWidth="1"/>
    <col min="7" max="7" width="9.85546875" style="8" customWidth="1"/>
    <col min="8" max="8" width="16" style="8" customWidth="1"/>
    <col min="9" max="9" width="9.85546875" style="8" customWidth="1"/>
    <col min="10" max="16384" width="11.42578125" style="7"/>
  </cols>
  <sheetData>
    <row r="1" spans="1:18" s="3" customFormat="1" ht="33" customHeight="1" x14ac:dyDescent="0.2">
      <c r="A1" s="356" t="s">
        <v>202</v>
      </c>
      <c r="B1" s="356"/>
      <c r="C1" s="356"/>
      <c r="D1" s="356"/>
      <c r="E1" s="356"/>
      <c r="F1" s="356"/>
      <c r="G1" s="356"/>
      <c r="H1" s="356"/>
      <c r="I1" s="356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5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4"/>
      <c r="K2" s="2"/>
      <c r="L2" s="2"/>
      <c r="M2" s="2"/>
      <c r="N2" s="2"/>
      <c r="O2" s="2"/>
      <c r="P2" s="2"/>
      <c r="Q2" s="2"/>
      <c r="R2" s="2"/>
    </row>
    <row r="3" spans="1:18" s="3" customFormat="1" ht="14.25" customHeight="1" x14ac:dyDescent="0.2">
      <c r="A3" s="356" t="s">
        <v>371</v>
      </c>
      <c r="B3" s="356"/>
      <c r="C3" s="356"/>
      <c r="D3" s="356"/>
      <c r="E3" s="356"/>
      <c r="F3" s="356"/>
      <c r="G3" s="356"/>
      <c r="H3" s="356"/>
      <c r="I3" s="356"/>
      <c r="J3" s="5"/>
      <c r="K3" s="4"/>
      <c r="L3" s="4"/>
      <c r="M3" s="4"/>
      <c r="N3" s="4"/>
      <c r="O3" s="4"/>
      <c r="P3" s="4"/>
      <c r="Q3" s="4"/>
      <c r="R3" s="4"/>
    </row>
    <row r="4" spans="1:18" ht="1.5" customHeight="1" x14ac:dyDescent="0.2"/>
    <row r="5" spans="1:18" s="10" customFormat="1" ht="13.5" customHeight="1" x14ac:dyDescent="0.2">
      <c r="A5" s="9"/>
      <c r="C5" s="11"/>
      <c r="D5" s="11"/>
      <c r="E5" s="11"/>
      <c r="F5" s="11"/>
      <c r="G5" s="11"/>
      <c r="H5" s="11"/>
      <c r="I5" s="88" t="s">
        <v>197</v>
      </c>
    </row>
    <row r="6" spans="1:18" s="10" customFormat="1" ht="21.75" customHeight="1" x14ac:dyDescent="0.2">
      <c r="A6" s="357" t="s">
        <v>68</v>
      </c>
      <c r="B6" s="405">
        <v>2018</v>
      </c>
      <c r="C6" s="406"/>
      <c r="D6" s="405">
        <f>B6+1</f>
        <v>2019</v>
      </c>
      <c r="E6" s="406"/>
      <c r="F6" s="405">
        <f>D6+1</f>
        <v>2020</v>
      </c>
      <c r="G6" s="406"/>
      <c r="H6" s="405">
        <f>F6+1</f>
        <v>2021</v>
      </c>
      <c r="I6" s="406"/>
    </row>
    <row r="7" spans="1:18" s="10" customFormat="1" ht="21.75" customHeight="1" x14ac:dyDescent="0.2">
      <c r="A7" s="359"/>
      <c r="B7" s="144" t="s">
        <v>203</v>
      </c>
      <c r="C7" s="187" t="s">
        <v>204</v>
      </c>
      <c r="D7" s="144" t="s">
        <v>203</v>
      </c>
      <c r="E7" s="187" t="s">
        <v>204</v>
      </c>
      <c r="F7" s="144" t="s">
        <v>203</v>
      </c>
      <c r="G7" s="187" t="s">
        <v>204</v>
      </c>
      <c r="H7" s="144" t="s">
        <v>203</v>
      </c>
      <c r="I7" s="187" t="s">
        <v>204</v>
      </c>
    </row>
    <row r="8" spans="1:18" s="16" customFormat="1" ht="37.5" customHeight="1" x14ac:dyDescent="0.2">
      <c r="A8" s="98" t="s">
        <v>142</v>
      </c>
      <c r="B8" s="177">
        <v>7098024</v>
      </c>
      <c r="C8" s="171">
        <v>100</v>
      </c>
      <c r="D8" s="177">
        <v>7340186</v>
      </c>
      <c r="E8" s="178">
        <v>100</v>
      </c>
      <c r="F8" s="177">
        <v>7264380</v>
      </c>
      <c r="G8" s="178">
        <v>100</v>
      </c>
      <c r="H8" s="177">
        <v>7916683</v>
      </c>
      <c r="I8" s="171">
        <v>100</v>
      </c>
      <c r="K8" s="17"/>
    </row>
    <row r="9" spans="1:18" s="35" customFormat="1" ht="20.100000000000001" customHeight="1" x14ac:dyDescent="0.2">
      <c r="A9" s="65" t="s">
        <v>70</v>
      </c>
      <c r="B9" s="174">
        <v>6918971</v>
      </c>
      <c r="C9" s="50">
        <v>97.5</v>
      </c>
      <c r="D9" s="174">
        <v>7155634</v>
      </c>
      <c r="E9" s="61">
        <v>97.5</v>
      </c>
      <c r="F9" s="174">
        <v>7019627</v>
      </c>
      <c r="G9" s="61">
        <v>96.6</v>
      </c>
      <c r="H9" s="174">
        <v>7589907</v>
      </c>
      <c r="I9" s="50">
        <v>95.9</v>
      </c>
    </row>
    <row r="10" spans="1:18" s="18" customFormat="1" ht="20.100000000000001" customHeight="1" x14ac:dyDescent="0.2">
      <c r="A10" s="65" t="s">
        <v>35</v>
      </c>
      <c r="B10" s="175">
        <v>179053</v>
      </c>
      <c r="C10" s="162">
        <v>2.5</v>
      </c>
      <c r="D10" s="175">
        <v>184552</v>
      </c>
      <c r="E10" s="172">
        <v>2.5</v>
      </c>
      <c r="F10" s="175">
        <v>244753</v>
      </c>
      <c r="G10" s="172">
        <v>3.4</v>
      </c>
      <c r="H10" s="175">
        <v>326776</v>
      </c>
      <c r="I10" s="162">
        <v>4.0999999999999996</v>
      </c>
    </row>
    <row r="11" spans="1:18" s="138" customFormat="1" ht="37.5" customHeight="1" x14ac:dyDescent="0.2">
      <c r="A11" s="99" t="s">
        <v>144</v>
      </c>
      <c r="B11" s="179">
        <v>8021158</v>
      </c>
      <c r="C11" s="169">
        <v>113</v>
      </c>
      <c r="D11" s="179">
        <v>7935297</v>
      </c>
      <c r="E11" s="180">
        <v>108.1</v>
      </c>
      <c r="F11" s="179">
        <v>15471740</v>
      </c>
      <c r="G11" s="180">
        <v>213</v>
      </c>
      <c r="H11" s="179">
        <v>13358636</v>
      </c>
      <c r="I11" s="169">
        <v>168.7</v>
      </c>
    </row>
    <row r="12" spans="1:18" s="18" customFormat="1" ht="20.100000000000001" customHeight="1" x14ac:dyDescent="0.2">
      <c r="A12" s="65" t="s">
        <v>205</v>
      </c>
      <c r="B12" s="175">
        <v>1764882</v>
      </c>
      <c r="C12" s="162">
        <v>24.9</v>
      </c>
      <c r="D12" s="175">
        <v>1746229</v>
      </c>
      <c r="E12" s="172">
        <v>23.8</v>
      </c>
      <c r="F12" s="175">
        <v>2401955</v>
      </c>
      <c r="G12" s="172">
        <v>33.1</v>
      </c>
      <c r="H12" s="175">
        <v>1872035</v>
      </c>
      <c r="I12" s="162">
        <v>23.6</v>
      </c>
    </row>
    <row r="13" spans="1:18" s="18" customFormat="1" ht="20.100000000000001" customHeight="1" x14ac:dyDescent="0.2">
      <c r="A13" s="65" t="s">
        <v>206</v>
      </c>
      <c r="B13" s="175">
        <v>1477697</v>
      </c>
      <c r="C13" s="162">
        <v>20.8</v>
      </c>
      <c r="D13" s="175">
        <v>1458359</v>
      </c>
      <c r="E13" s="172">
        <v>19.899999999999999</v>
      </c>
      <c r="F13" s="175">
        <v>1869166</v>
      </c>
      <c r="G13" s="172">
        <v>25.7</v>
      </c>
      <c r="H13" s="175">
        <v>2162812</v>
      </c>
      <c r="I13" s="162">
        <v>27.3</v>
      </c>
    </row>
    <row r="14" spans="1:18" s="18" customFormat="1" ht="20.100000000000001" customHeight="1" x14ac:dyDescent="0.2">
      <c r="A14" s="65" t="s">
        <v>335</v>
      </c>
      <c r="B14" s="175">
        <v>0</v>
      </c>
      <c r="C14" s="162">
        <v>0</v>
      </c>
      <c r="D14" s="175">
        <v>0</v>
      </c>
      <c r="E14" s="172">
        <v>0</v>
      </c>
      <c r="F14" s="175">
        <v>365300</v>
      </c>
      <c r="G14" s="172">
        <v>5</v>
      </c>
      <c r="H14" s="175">
        <v>3430</v>
      </c>
      <c r="I14" s="162">
        <v>0</v>
      </c>
    </row>
    <row r="15" spans="1:18" s="18" customFormat="1" ht="26.45" customHeight="1" x14ac:dyDescent="0.2">
      <c r="A15" s="65" t="s">
        <v>207</v>
      </c>
      <c r="B15" s="175">
        <v>1015528</v>
      </c>
      <c r="C15" s="162">
        <v>14.3</v>
      </c>
      <c r="D15" s="175">
        <v>965868</v>
      </c>
      <c r="E15" s="172">
        <v>13.2</v>
      </c>
      <c r="F15" s="175">
        <v>949592</v>
      </c>
      <c r="G15" s="172">
        <v>13.1</v>
      </c>
      <c r="H15" s="175">
        <v>1312858</v>
      </c>
      <c r="I15" s="162">
        <v>16.600000000000001</v>
      </c>
    </row>
    <row r="16" spans="1:18" s="18" customFormat="1" ht="20.100000000000001" customHeight="1" x14ac:dyDescent="0.2">
      <c r="A16" s="65" t="s">
        <v>208</v>
      </c>
      <c r="B16" s="175">
        <v>271507</v>
      </c>
      <c r="C16" s="162">
        <v>3.8</v>
      </c>
      <c r="D16" s="175">
        <v>272266</v>
      </c>
      <c r="E16" s="172">
        <v>3.7</v>
      </c>
      <c r="F16" s="175">
        <v>340917</v>
      </c>
      <c r="G16" s="172">
        <v>4.7</v>
      </c>
      <c r="H16" s="175">
        <v>349662</v>
      </c>
      <c r="I16" s="162">
        <v>4.4000000000000004</v>
      </c>
    </row>
    <row r="17" spans="1:9" s="18" customFormat="1" ht="20.100000000000001" customHeight="1" x14ac:dyDescent="0.2">
      <c r="A17" s="65" t="s">
        <v>209</v>
      </c>
      <c r="B17" s="175">
        <v>536564</v>
      </c>
      <c r="C17" s="162">
        <v>7.6</v>
      </c>
      <c r="D17" s="175">
        <v>560656</v>
      </c>
      <c r="E17" s="172">
        <v>7.6</v>
      </c>
      <c r="F17" s="175">
        <v>627807</v>
      </c>
      <c r="G17" s="172">
        <v>8.6</v>
      </c>
      <c r="H17" s="175">
        <v>661878</v>
      </c>
      <c r="I17" s="162">
        <v>8.4</v>
      </c>
    </row>
    <row r="18" spans="1:9" s="18" customFormat="1" ht="26.45" customHeight="1" x14ac:dyDescent="0.2">
      <c r="A18" s="65" t="s">
        <v>221</v>
      </c>
      <c r="B18" s="175">
        <v>1265278</v>
      </c>
      <c r="C18" s="162">
        <v>17.8</v>
      </c>
      <c r="D18" s="175">
        <v>1219291</v>
      </c>
      <c r="E18" s="172">
        <v>16.600000000000001</v>
      </c>
      <c r="F18" s="175">
        <v>1689020</v>
      </c>
      <c r="G18" s="172">
        <v>23.2</v>
      </c>
      <c r="H18" s="175">
        <v>1469016</v>
      </c>
      <c r="I18" s="162">
        <v>18.5</v>
      </c>
    </row>
    <row r="19" spans="1:9" s="18" customFormat="1" ht="20.100000000000001" customHeight="1" x14ac:dyDescent="0.2">
      <c r="A19" s="65" t="s">
        <v>210</v>
      </c>
      <c r="B19" s="175">
        <v>29516</v>
      </c>
      <c r="C19" s="162">
        <v>0.4</v>
      </c>
      <c r="D19" s="175">
        <v>29242</v>
      </c>
      <c r="E19" s="172">
        <v>0.4</v>
      </c>
      <c r="F19" s="175">
        <v>29196</v>
      </c>
      <c r="G19" s="172">
        <v>0.4</v>
      </c>
      <c r="H19" s="175">
        <v>27875</v>
      </c>
      <c r="I19" s="162">
        <v>0.4</v>
      </c>
    </row>
    <row r="20" spans="1:9" s="18" customFormat="1" ht="20.100000000000001" customHeight="1" x14ac:dyDescent="0.2">
      <c r="A20" s="65" t="s">
        <v>211</v>
      </c>
      <c r="B20" s="175">
        <v>530771</v>
      </c>
      <c r="C20" s="162">
        <v>7.5</v>
      </c>
      <c r="D20" s="175">
        <v>599263</v>
      </c>
      <c r="E20" s="172">
        <v>8.1999999999999993</v>
      </c>
      <c r="F20" s="175">
        <v>578189</v>
      </c>
      <c r="G20" s="172">
        <v>8</v>
      </c>
      <c r="H20" s="175">
        <v>531267</v>
      </c>
      <c r="I20" s="162">
        <v>6.7</v>
      </c>
    </row>
    <row r="21" spans="1:9" s="18" customFormat="1" ht="26.45" customHeight="1" x14ac:dyDescent="0.2">
      <c r="A21" s="65" t="s">
        <v>212</v>
      </c>
      <c r="B21" s="175">
        <v>173462</v>
      </c>
      <c r="C21" s="162">
        <v>2.4</v>
      </c>
      <c r="D21" s="175">
        <v>189630</v>
      </c>
      <c r="E21" s="172">
        <v>2.6</v>
      </c>
      <c r="F21" s="175">
        <v>207301</v>
      </c>
      <c r="G21" s="172">
        <v>2.9</v>
      </c>
      <c r="H21" s="175">
        <v>180463</v>
      </c>
      <c r="I21" s="162">
        <v>2.2999999999999998</v>
      </c>
    </row>
    <row r="22" spans="1:9" s="18" customFormat="1" ht="20.100000000000001" customHeight="1" x14ac:dyDescent="0.2">
      <c r="A22" s="65" t="s">
        <v>222</v>
      </c>
      <c r="B22" s="175">
        <v>10433</v>
      </c>
      <c r="C22" s="162">
        <v>0.1</v>
      </c>
      <c r="D22" s="175">
        <v>40</v>
      </c>
      <c r="E22" s="172">
        <v>0</v>
      </c>
      <c r="F22" s="175">
        <v>-12</v>
      </c>
      <c r="G22" s="172">
        <v>0</v>
      </c>
      <c r="H22" s="175">
        <v>-15</v>
      </c>
      <c r="I22" s="162">
        <v>0</v>
      </c>
    </row>
    <row r="23" spans="1:9" s="18" customFormat="1" ht="20.100000000000001" customHeight="1" x14ac:dyDescent="0.2">
      <c r="A23" s="65" t="s">
        <v>310</v>
      </c>
      <c r="B23" s="175">
        <v>13540</v>
      </c>
      <c r="C23" s="162">
        <v>0.2</v>
      </c>
      <c r="D23" s="175">
        <v>18951</v>
      </c>
      <c r="E23" s="172">
        <v>0.3</v>
      </c>
      <c r="F23" s="175">
        <v>17776</v>
      </c>
      <c r="G23" s="172">
        <v>0.2</v>
      </c>
      <c r="H23" s="175">
        <v>15969</v>
      </c>
      <c r="I23" s="162">
        <v>0.2</v>
      </c>
    </row>
    <row r="24" spans="1:9" s="18" customFormat="1" ht="20.100000000000001" customHeight="1" x14ac:dyDescent="0.2">
      <c r="A24" s="65" t="s">
        <v>238</v>
      </c>
      <c r="B24" s="175">
        <v>3478</v>
      </c>
      <c r="C24" s="162">
        <v>0</v>
      </c>
      <c r="D24" s="175">
        <v>2220</v>
      </c>
      <c r="E24" s="172">
        <v>0</v>
      </c>
      <c r="F24" s="175">
        <v>5489228</v>
      </c>
      <c r="G24" s="172">
        <v>75.599999999999994</v>
      </c>
      <c r="H24" s="175">
        <v>3702514</v>
      </c>
      <c r="I24" s="162">
        <v>46.8</v>
      </c>
    </row>
    <row r="25" spans="1:9" s="18" customFormat="1" ht="20.100000000000001" customHeight="1" x14ac:dyDescent="0.2">
      <c r="A25" s="65" t="s">
        <v>265</v>
      </c>
      <c r="B25" s="175">
        <v>146709</v>
      </c>
      <c r="C25" s="162">
        <v>2.1</v>
      </c>
      <c r="D25" s="175">
        <v>157426</v>
      </c>
      <c r="E25" s="172">
        <v>2.1</v>
      </c>
      <c r="F25" s="175">
        <v>190019</v>
      </c>
      <c r="G25" s="172">
        <v>2.6</v>
      </c>
      <c r="H25" s="175">
        <v>234318</v>
      </c>
      <c r="I25" s="162">
        <v>3</v>
      </c>
    </row>
    <row r="26" spans="1:9" s="18" customFormat="1" ht="20.100000000000001" customHeight="1" x14ac:dyDescent="0.2">
      <c r="A26" s="65" t="s">
        <v>304</v>
      </c>
      <c r="B26" s="175">
        <v>255023</v>
      </c>
      <c r="C26" s="162">
        <v>3.6</v>
      </c>
      <c r="D26" s="175">
        <v>244486</v>
      </c>
      <c r="E26" s="172">
        <v>3.3</v>
      </c>
      <c r="F26" s="175">
        <v>238346</v>
      </c>
      <c r="G26" s="172">
        <v>3.3</v>
      </c>
      <c r="H26" s="175">
        <v>269999</v>
      </c>
      <c r="I26" s="162">
        <v>3.4</v>
      </c>
    </row>
    <row r="27" spans="1:9" s="18" customFormat="1" ht="20.100000000000001" customHeight="1" x14ac:dyDescent="0.2">
      <c r="A27" s="65" t="s">
        <v>38</v>
      </c>
      <c r="B27" s="175">
        <v>526770</v>
      </c>
      <c r="C27" s="162">
        <v>7.4</v>
      </c>
      <c r="D27" s="175">
        <v>471370</v>
      </c>
      <c r="E27" s="172">
        <v>6.4</v>
      </c>
      <c r="F27" s="175">
        <v>477940</v>
      </c>
      <c r="G27" s="172">
        <v>6.6</v>
      </c>
      <c r="H27" s="175">
        <v>564555</v>
      </c>
      <c r="I27" s="162">
        <v>7.1</v>
      </c>
    </row>
    <row r="28" spans="1:9" s="138" customFormat="1" ht="30.75" customHeight="1" x14ac:dyDescent="0.2">
      <c r="A28" s="99" t="s">
        <v>155</v>
      </c>
      <c r="B28" s="233">
        <v>-923134</v>
      </c>
      <c r="C28" s="234">
        <v>-13</v>
      </c>
      <c r="D28" s="233">
        <v>-595111</v>
      </c>
      <c r="E28" s="234">
        <v>-8.1</v>
      </c>
      <c r="F28" s="233">
        <v>-8207360</v>
      </c>
      <c r="G28" s="234">
        <v>-113</v>
      </c>
      <c r="H28" s="233">
        <v>-5441953</v>
      </c>
      <c r="I28" s="234">
        <v>-68.7</v>
      </c>
    </row>
    <row r="29" spans="1:9" s="18" customFormat="1" ht="4.5" customHeight="1" x14ac:dyDescent="0.2">
      <c r="A29" s="66"/>
      <c r="B29" s="176"/>
      <c r="C29" s="110"/>
      <c r="D29" s="176"/>
      <c r="E29" s="173"/>
      <c r="F29" s="176"/>
      <c r="G29" s="173"/>
      <c r="H29" s="176"/>
      <c r="I29" s="51"/>
    </row>
    <row r="30" spans="1:9" s="40" customFormat="1" ht="16.5" customHeight="1" x14ac:dyDescent="0.2">
      <c r="A30" s="68" t="s">
        <v>263</v>
      </c>
      <c r="B30" s="325"/>
      <c r="C30" s="325"/>
      <c r="D30" s="325"/>
      <c r="E30" s="325"/>
      <c r="F30" s="325"/>
      <c r="G30" s="325"/>
      <c r="H30" s="325"/>
      <c r="I30" s="325"/>
    </row>
    <row r="31" spans="1:9" ht="21.95" customHeight="1" x14ac:dyDescent="0.2">
      <c r="B31" s="326"/>
      <c r="C31" s="326"/>
      <c r="D31" s="326"/>
      <c r="E31" s="326"/>
      <c r="F31" s="326"/>
      <c r="G31" s="326"/>
      <c r="H31" s="326"/>
      <c r="I31" s="326"/>
    </row>
    <row r="32" spans="1:9" ht="21.95" customHeight="1" x14ac:dyDescent="0.2">
      <c r="B32" s="326"/>
      <c r="C32" s="326"/>
      <c r="D32" s="326"/>
      <c r="E32" s="326"/>
      <c r="F32" s="326"/>
      <c r="G32" s="326"/>
      <c r="H32" s="326"/>
      <c r="I32" s="326"/>
    </row>
  </sheetData>
  <mergeCells count="7">
    <mergeCell ref="A1:I1"/>
    <mergeCell ref="A3:I3"/>
    <mergeCell ref="A6:A7"/>
    <mergeCell ref="B6:C6"/>
    <mergeCell ref="D6:E6"/>
    <mergeCell ref="F6:G6"/>
    <mergeCell ref="H6:I6"/>
  </mergeCells>
  <phoneticPr fontId="2" type="noConversion"/>
  <printOptions horizontalCentered="1"/>
  <pageMargins left="0.35433070866141736" right="0.35433070866141736" top="0.31496062992125984" bottom="0.43307086614173229" header="0.15748031496062992" footer="7.874015748031496E-2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30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2.7109375" style="6" bestFit="1" customWidth="1"/>
    <col min="2" max="2" width="18.7109375" style="7" customWidth="1"/>
    <col min="3" max="3" width="18.7109375" style="8" customWidth="1"/>
    <col min="4" max="4" width="11.42578125" style="8" customWidth="1"/>
    <col min="5" max="6" width="18.7109375" style="8" customWidth="1"/>
    <col min="7" max="7" width="11.42578125" style="8" customWidth="1"/>
    <col min="8" max="16384" width="11.42578125" style="7"/>
  </cols>
  <sheetData>
    <row r="1" spans="1:16" s="3" customFormat="1" ht="31.5" customHeight="1" x14ac:dyDescent="0.2">
      <c r="A1" s="356" t="s">
        <v>0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7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6" t="s">
        <v>358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12.7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9</v>
      </c>
    </row>
    <row r="6" spans="1:16" s="10" customFormat="1" ht="19.5" customHeight="1" x14ac:dyDescent="0.2">
      <c r="A6" s="357" t="s">
        <v>1</v>
      </c>
      <c r="B6" s="370" t="s">
        <v>3</v>
      </c>
      <c r="C6" s="371"/>
      <c r="D6" s="371"/>
      <c r="E6" s="370" t="s">
        <v>4</v>
      </c>
      <c r="F6" s="371"/>
      <c r="G6" s="372"/>
    </row>
    <row r="7" spans="1:16" s="10" customFormat="1" ht="19.5" customHeight="1" x14ac:dyDescent="0.2">
      <c r="A7" s="358"/>
      <c r="B7" s="144">
        <v>2020</v>
      </c>
      <c r="C7" s="214">
        <v>2021</v>
      </c>
      <c r="D7" s="357" t="s">
        <v>239</v>
      </c>
      <c r="E7" s="144">
        <v>2020</v>
      </c>
      <c r="F7" s="214">
        <v>2021</v>
      </c>
      <c r="G7" s="357" t="s">
        <v>239</v>
      </c>
    </row>
    <row r="8" spans="1:16" ht="19.5" customHeight="1" x14ac:dyDescent="0.2">
      <c r="A8" s="359"/>
      <c r="B8" s="365" t="s">
        <v>5</v>
      </c>
      <c r="C8" s="369"/>
      <c r="D8" s="359"/>
      <c r="E8" s="365" t="s">
        <v>5</v>
      </c>
      <c r="F8" s="369"/>
      <c r="G8" s="359"/>
      <c r="I8" s="15"/>
    </row>
    <row r="9" spans="1:16" s="16" customFormat="1" ht="33" customHeight="1" x14ac:dyDescent="0.2">
      <c r="A9" s="239" t="s">
        <v>2</v>
      </c>
      <c r="B9" s="145">
        <v>69303969641.240005</v>
      </c>
      <c r="C9" s="270">
        <v>72764676059.969986</v>
      </c>
      <c r="D9" s="220">
        <v>5</v>
      </c>
      <c r="E9" s="145">
        <v>69357518866.089996</v>
      </c>
      <c r="F9" s="270">
        <v>72831974656.839996</v>
      </c>
      <c r="G9" s="220">
        <v>5</v>
      </c>
      <c r="I9" s="17"/>
    </row>
    <row r="10" spans="1:16" s="59" customFormat="1" ht="33.75" customHeight="1" x14ac:dyDescent="0.2">
      <c r="A10" s="240" t="s">
        <v>6</v>
      </c>
      <c r="B10" s="271">
        <v>20354617465.269997</v>
      </c>
      <c r="C10" s="272">
        <v>21422415829.369999</v>
      </c>
      <c r="D10" s="223">
        <v>5.2</v>
      </c>
      <c r="E10" s="275">
        <v>20404996855.959999</v>
      </c>
      <c r="F10" s="272">
        <v>21540690598.360001</v>
      </c>
      <c r="G10" s="223">
        <v>5.6</v>
      </c>
    </row>
    <row r="11" spans="1:16" s="18" customFormat="1" ht="15" customHeight="1" x14ac:dyDescent="0.2">
      <c r="A11" s="95" t="s">
        <v>312</v>
      </c>
      <c r="B11" s="147">
        <v>15574605797.749998</v>
      </c>
      <c r="C11" s="273">
        <v>16325087010.360001</v>
      </c>
      <c r="D11" s="224">
        <v>4.8</v>
      </c>
      <c r="E11" s="276">
        <v>15613119145.279999</v>
      </c>
      <c r="F11" s="273">
        <v>16417301031.220001</v>
      </c>
      <c r="G11" s="224">
        <v>5.2</v>
      </c>
    </row>
    <row r="12" spans="1:16" s="18" customFormat="1" ht="30" customHeight="1" x14ac:dyDescent="0.2">
      <c r="A12" s="328" t="s">
        <v>313</v>
      </c>
      <c r="B12" s="147">
        <v>2813904090.1700001</v>
      </c>
      <c r="C12" s="273">
        <v>2954309366.9599996</v>
      </c>
      <c r="D12" s="224">
        <v>5</v>
      </c>
      <c r="E12" s="276">
        <v>2853313542.77</v>
      </c>
      <c r="F12" s="273">
        <v>3095821960.8699999</v>
      </c>
      <c r="G12" s="224">
        <v>8.5</v>
      </c>
      <c r="H12" s="19"/>
    </row>
    <row r="13" spans="1:16" s="18" customFormat="1" ht="15" customHeight="1" x14ac:dyDescent="0.2">
      <c r="A13" s="95" t="s">
        <v>357</v>
      </c>
      <c r="B13" s="147">
        <v>1966107577.3500001</v>
      </c>
      <c r="C13" s="273">
        <v>2143019452.0500002</v>
      </c>
      <c r="D13" s="224">
        <v>9</v>
      </c>
      <c r="E13" s="276">
        <v>1938564167.9099994</v>
      </c>
      <c r="F13" s="273">
        <v>2027567606.2700002</v>
      </c>
      <c r="G13" s="224">
        <v>4.5999999999999996</v>
      </c>
      <c r="H13" s="19"/>
    </row>
    <row r="14" spans="1:16" s="59" customFormat="1" ht="33.75" customHeight="1" x14ac:dyDescent="0.2">
      <c r="A14" s="106" t="s">
        <v>7</v>
      </c>
      <c r="B14" s="268">
        <v>47256609459.020012</v>
      </c>
      <c r="C14" s="274">
        <v>49576266933.04998</v>
      </c>
      <c r="D14" s="222">
        <v>4.9000000000000004</v>
      </c>
      <c r="E14" s="277">
        <v>47260787093.709999</v>
      </c>
      <c r="F14" s="274">
        <v>49581173859.229988</v>
      </c>
      <c r="G14" s="222">
        <v>4.9000000000000004</v>
      </c>
    </row>
    <row r="15" spans="1:16" s="18" customFormat="1" ht="15" customHeight="1" x14ac:dyDescent="0.2">
      <c r="A15" s="96" t="s">
        <v>26</v>
      </c>
      <c r="B15" s="147">
        <v>39414798329.020012</v>
      </c>
      <c r="C15" s="273">
        <v>41406199935.659981</v>
      </c>
      <c r="D15" s="224">
        <v>5.0999999999999996</v>
      </c>
      <c r="E15" s="276">
        <v>39418798329.020004</v>
      </c>
      <c r="F15" s="273">
        <v>41409699935.659988</v>
      </c>
      <c r="G15" s="224">
        <v>5.0999999999999996</v>
      </c>
    </row>
    <row r="16" spans="1:16" s="18" customFormat="1" ht="30" customHeight="1" x14ac:dyDescent="0.2">
      <c r="A16" s="328" t="s">
        <v>313</v>
      </c>
      <c r="B16" s="147">
        <v>888297935.13000011</v>
      </c>
      <c r="C16" s="273">
        <v>912974968.42999995</v>
      </c>
      <c r="D16" s="224">
        <v>2.8</v>
      </c>
      <c r="E16" s="276">
        <v>888297935.12999988</v>
      </c>
      <c r="F16" s="273">
        <v>912974968.43000007</v>
      </c>
      <c r="G16" s="224">
        <v>2.8</v>
      </c>
      <c r="H16" s="19"/>
    </row>
    <row r="17" spans="1:8" s="18" customFormat="1" ht="15" customHeight="1" x14ac:dyDescent="0.2">
      <c r="A17" s="96" t="s">
        <v>357</v>
      </c>
      <c r="B17" s="147">
        <v>6953513194.8699999</v>
      </c>
      <c r="C17" s="273">
        <v>7257092028.96</v>
      </c>
      <c r="D17" s="224">
        <v>4.4000000000000004</v>
      </c>
      <c r="E17" s="276">
        <v>6953690829.5599976</v>
      </c>
      <c r="F17" s="273">
        <v>7258498955.1400003</v>
      </c>
      <c r="G17" s="224">
        <v>4.4000000000000004</v>
      </c>
      <c r="H17" s="19"/>
    </row>
    <row r="18" spans="1:8" s="59" customFormat="1" ht="33.75" customHeight="1" x14ac:dyDescent="0.2">
      <c r="A18" s="106" t="s">
        <v>8</v>
      </c>
      <c r="B18" s="268">
        <v>1692742716.9499998</v>
      </c>
      <c r="C18" s="274">
        <v>1765993297.5499997</v>
      </c>
      <c r="D18" s="222">
        <v>4.3</v>
      </c>
      <c r="E18" s="277">
        <v>1691734916.4199998</v>
      </c>
      <c r="F18" s="274">
        <v>1710110199.25</v>
      </c>
      <c r="G18" s="222">
        <v>1.1000000000000001</v>
      </c>
    </row>
    <row r="19" spans="1:8" s="18" customFormat="1" ht="15" customHeight="1" x14ac:dyDescent="0.2">
      <c r="A19" s="96" t="s">
        <v>27</v>
      </c>
      <c r="B19" s="147">
        <v>1397150378.26</v>
      </c>
      <c r="C19" s="273">
        <v>1458648167.7799997</v>
      </c>
      <c r="D19" s="224">
        <v>4.4000000000000004</v>
      </c>
      <c r="E19" s="276">
        <v>1442592383.29</v>
      </c>
      <c r="F19" s="273">
        <v>1465826853.9900002</v>
      </c>
      <c r="G19" s="224">
        <v>1.6</v>
      </c>
    </row>
    <row r="20" spans="1:8" s="18" customFormat="1" ht="30" customHeight="1" x14ac:dyDescent="0.2">
      <c r="A20" s="328" t="s">
        <v>313</v>
      </c>
      <c r="B20" s="147">
        <v>113285561.81999999</v>
      </c>
      <c r="C20" s="273">
        <v>115401484.91</v>
      </c>
      <c r="D20" s="224">
        <v>1.9</v>
      </c>
      <c r="E20" s="276">
        <v>92999348.019999996</v>
      </c>
      <c r="F20" s="273">
        <v>93490327.629999965</v>
      </c>
      <c r="G20" s="224">
        <v>0.5</v>
      </c>
      <c r="H20" s="19"/>
    </row>
    <row r="21" spans="1:8" s="18" customFormat="1" ht="15" customHeight="1" x14ac:dyDescent="0.2">
      <c r="A21" s="96" t="s">
        <v>357</v>
      </c>
      <c r="B21" s="147">
        <v>182306776.86999997</v>
      </c>
      <c r="C21" s="273">
        <v>191943644.86000001</v>
      </c>
      <c r="D21" s="224">
        <v>5.3</v>
      </c>
      <c r="E21" s="276">
        <v>156143185.10999995</v>
      </c>
      <c r="F21" s="273">
        <v>150793017.62999991</v>
      </c>
      <c r="G21" s="224">
        <v>-3.4</v>
      </c>
      <c r="H21" s="19"/>
    </row>
    <row r="22" spans="1:8" s="18" customFormat="1" ht="18.75" customHeight="1" x14ac:dyDescent="0.2">
      <c r="A22" s="94"/>
      <c r="B22" s="176"/>
      <c r="C22" s="215"/>
      <c r="D22" s="221"/>
      <c r="E22" s="190"/>
      <c r="F22" s="215"/>
      <c r="G22" s="221"/>
      <c r="H22" s="19"/>
    </row>
    <row r="23" spans="1:8" s="23" customFormat="1" ht="21.95" customHeight="1" x14ac:dyDescent="0.2">
      <c r="C23" s="24"/>
      <c r="D23" s="24"/>
      <c r="E23" s="24"/>
      <c r="F23" s="24"/>
      <c r="G23" s="24"/>
    </row>
    <row r="24" spans="1:8" s="23" customFormat="1" ht="12.75" x14ac:dyDescent="0.2">
      <c r="A24" s="25"/>
      <c r="B24" s="26"/>
      <c r="C24" s="26"/>
      <c r="D24" s="26"/>
      <c r="E24" s="26"/>
      <c r="F24" s="26"/>
      <c r="G24" s="26"/>
    </row>
    <row r="25" spans="1:8" s="23" customFormat="1" ht="12.75" x14ac:dyDescent="0.2">
      <c r="A25" s="25"/>
      <c r="B25" s="26"/>
      <c r="C25" s="26"/>
      <c r="D25" s="26"/>
      <c r="E25" s="26"/>
      <c r="F25" s="26"/>
      <c r="G25" s="26"/>
    </row>
    <row r="26" spans="1:8" s="23" customFormat="1" ht="21.95" customHeight="1" x14ac:dyDescent="0.2">
      <c r="A26" s="25"/>
      <c r="C26" s="24"/>
      <c r="D26" s="24"/>
      <c r="E26" s="24"/>
      <c r="F26" s="24"/>
      <c r="G26" s="24"/>
    </row>
    <row r="27" spans="1:8" s="23" customFormat="1" ht="21.95" customHeight="1" x14ac:dyDescent="0.2">
      <c r="A27" s="25"/>
      <c r="C27" s="24"/>
      <c r="D27" s="24"/>
      <c r="E27" s="24"/>
      <c r="F27" s="24"/>
      <c r="G27" s="24"/>
    </row>
    <row r="28" spans="1:8" s="23" customFormat="1" ht="21.95" customHeight="1" x14ac:dyDescent="0.2">
      <c r="A28" s="25"/>
      <c r="C28" s="24"/>
      <c r="D28" s="24"/>
      <c r="E28" s="24"/>
      <c r="F28" s="24"/>
      <c r="G28" s="24"/>
    </row>
    <row r="29" spans="1:8" s="23" customFormat="1" ht="21.95" customHeight="1" x14ac:dyDescent="0.2">
      <c r="A29" s="25"/>
      <c r="C29" s="24"/>
      <c r="D29" s="24"/>
      <c r="E29" s="24"/>
      <c r="F29" s="24"/>
      <c r="G29" s="24"/>
    </row>
    <row r="30" spans="1:8" s="23" customFormat="1" ht="21.95" customHeight="1" x14ac:dyDescent="0.2">
      <c r="A30" s="25"/>
      <c r="C30" s="24"/>
      <c r="D30" s="24"/>
      <c r="E30" s="24"/>
      <c r="F30" s="24"/>
      <c r="G30" s="24"/>
    </row>
  </sheetData>
  <mergeCells count="9">
    <mergeCell ref="G7:G8"/>
    <mergeCell ref="E8:F8"/>
    <mergeCell ref="A1:G1"/>
    <mergeCell ref="A6:A8"/>
    <mergeCell ref="A3:G3"/>
    <mergeCell ref="B6:D6"/>
    <mergeCell ref="E6:G6"/>
    <mergeCell ref="D7:D8"/>
    <mergeCell ref="B8:C8"/>
  </mergeCells>
  <phoneticPr fontId="2" type="noConversion"/>
  <printOptions horizontalCentered="1" verticalCentered="1"/>
  <pageMargins left="0.35433070866141736" right="0.35433070866141736" top="0.11811023622047245" bottom="0.47244094488188981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4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27.5703125" style="6" customWidth="1"/>
    <col min="2" max="2" width="10.5703125" style="7" customWidth="1"/>
    <col min="3" max="7" width="18.85546875" style="8" customWidth="1"/>
    <col min="8" max="16384" width="11.42578125" style="7"/>
  </cols>
  <sheetData>
    <row r="1" spans="1:16" s="3" customFormat="1" ht="45" customHeight="1" x14ac:dyDescent="0.2">
      <c r="A1" s="367" t="s">
        <v>29</v>
      </c>
      <c r="B1" s="367"/>
      <c r="C1" s="367"/>
      <c r="D1" s="367"/>
      <c r="E1" s="367"/>
      <c r="F1" s="367"/>
      <c r="G1" s="367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6" t="s">
        <v>359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6.7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28</v>
      </c>
    </row>
    <row r="6" spans="1:16" s="10" customFormat="1" ht="17.25" customHeight="1" x14ac:dyDescent="0.2">
      <c r="A6" s="357" t="s">
        <v>1</v>
      </c>
      <c r="B6" s="357" t="s">
        <v>11</v>
      </c>
      <c r="C6" s="357" t="s">
        <v>16</v>
      </c>
      <c r="D6" s="370" t="s">
        <v>30</v>
      </c>
      <c r="E6" s="371"/>
      <c r="F6" s="371"/>
      <c r="G6" s="372"/>
    </row>
    <row r="7" spans="1:16" s="10" customFormat="1" ht="16.5" customHeight="1" x14ac:dyDescent="0.2">
      <c r="A7" s="358"/>
      <c r="B7" s="358"/>
      <c r="C7" s="358"/>
      <c r="D7" s="370" t="s">
        <v>31</v>
      </c>
      <c r="E7" s="372"/>
      <c r="F7" s="357" t="s">
        <v>34</v>
      </c>
      <c r="G7" s="357" t="s">
        <v>214</v>
      </c>
    </row>
    <row r="8" spans="1:16" ht="17.25" customHeight="1" x14ac:dyDescent="0.2">
      <c r="A8" s="359"/>
      <c r="B8" s="359"/>
      <c r="C8" s="359"/>
      <c r="D8" s="144" t="s">
        <v>32</v>
      </c>
      <c r="E8" s="187" t="s">
        <v>33</v>
      </c>
      <c r="F8" s="359"/>
      <c r="G8" s="359"/>
      <c r="I8" s="15"/>
    </row>
    <row r="9" spans="1:16" s="57" customFormat="1" ht="21" customHeight="1" x14ac:dyDescent="0.2">
      <c r="A9" s="375" t="s">
        <v>284</v>
      </c>
      <c r="B9" s="194">
        <v>2017</v>
      </c>
      <c r="C9" s="278">
        <v>61725809828.969994</v>
      </c>
      <c r="D9" s="271">
        <v>50953340263.350006</v>
      </c>
      <c r="E9" s="279">
        <v>6261960659.3500004</v>
      </c>
      <c r="F9" s="280">
        <v>344467771.95000005</v>
      </c>
      <c r="G9" s="278">
        <v>4166041134.3199987</v>
      </c>
      <c r="I9" s="58"/>
    </row>
    <row r="10" spans="1:16" s="59" customFormat="1" ht="11.25" customHeight="1" x14ac:dyDescent="0.2">
      <c r="A10" s="376"/>
      <c r="B10" s="195">
        <f>B9+1</f>
        <v>2018</v>
      </c>
      <c r="C10" s="136">
        <v>64193822760.860016</v>
      </c>
      <c r="D10" s="148">
        <v>52659347836.19001</v>
      </c>
      <c r="E10" s="281">
        <v>6830775467.7299995</v>
      </c>
      <c r="F10" s="137">
        <v>355974642.06999999</v>
      </c>
      <c r="G10" s="136">
        <v>4347724814.8699989</v>
      </c>
    </row>
    <row r="11" spans="1:16" s="59" customFormat="1" ht="11.25" customHeight="1" x14ac:dyDescent="0.2">
      <c r="A11" s="376"/>
      <c r="B11" s="195">
        <f>B10+1</f>
        <v>2019</v>
      </c>
      <c r="C11" s="136">
        <v>66700003903.119995</v>
      </c>
      <c r="D11" s="148">
        <v>55135479655.500008</v>
      </c>
      <c r="E11" s="281">
        <v>6868613112.8100004</v>
      </c>
      <c r="F11" s="137">
        <v>367107288.00999999</v>
      </c>
      <c r="G11" s="136">
        <v>4328803846.8000002</v>
      </c>
    </row>
    <row r="12" spans="1:16" s="59" customFormat="1" ht="11.25" customHeight="1" x14ac:dyDescent="0.2">
      <c r="A12" s="376"/>
      <c r="B12" s="195">
        <f>B11+1</f>
        <v>2020</v>
      </c>
      <c r="C12" s="136">
        <v>69303969641.240021</v>
      </c>
      <c r="D12" s="148">
        <v>56045955174.410019</v>
      </c>
      <c r="E12" s="281">
        <v>8505513297.3799992</v>
      </c>
      <c r="F12" s="137">
        <v>0</v>
      </c>
      <c r="G12" s="136">
        <v>4752501169.4500017</v>
      </c>
    </row>
    <row r="13" spans="1:16" s="197" customFormat="1" ht="21.75" customHeight="1" x14ac:dyDescent="0.2">
      <c r="A13" s="377"/>
      <c r="B13" s="196">
        <f>B12+1</f>
        <v>2021</v>
      </c>
      <c r="C13" s="282">
        <v>72764676059.969986</v>
      </c>
      <c r="D13" s="283">
        <v>58635116267.969994</v>
      </c>
      <c r="E13" s="284">
        <v>9005066194.8499985</v>
      </c>
      <c r="F13" s="285">
        <v>0</v>
      </c>
      <c r="G13" s="282">
        <v>5124493597.1499949</v>
      </c>
    </row>
    <row r="14" spans="1:16" s="40" customFormat="1" ht="21" customHeight="1" x14ac:dyDescent="0.2">
      <c r="A14" s="378" t="s">
        <v>285</v>
      </c>
      <c r="B14" s="46">
        <f>B9</f>
        <v>2017</v>
      </c>
      <c r="C14" s="286">
        <v>16720312627.629995</v>
      </c>
      <c r="D14" s="262">
        <v>13723452960.099997</v>
      </c>
      <c r="E14" s="264">
        <v>0</v>
      </c>
      <c r="F14" s="286">
        <v>344467771.95000005</v>
      </c>
      <c r="G14" s="286">
        <v>2652391895.579998</v>
      </c>
      <c r="I14" s="15"/>
    </row>
    <row r="15" spans="1:16" s="35" customFormat="1" ht="11.25" customHeight="1" x14ac:dyDescent="0.2">
      <c r="A15" s="373"/>
      <c r="B15" s="107">
        <f t="shared" ref="B15:B38" si="0">B10</f>
        <v>2018</v>
      </c>
      <c r="C15" s="81">
        <v>17495246241.619999</v>
      </c>
      <c r="D15" s="147">
        <v>14316593848.249998</v>
      </c>
      <c r="E15" s="287">
        <v>0</v>
      </c>
      <c r="F15" s="81">
        <v>355974642.06999999</v>
      </c>
      <c r="G15" s="81">
        <v>2822677751.3000011</v>
      </c>
    </row>
    <row r="16" spans="1:16" s="35" customFormat="1" ht="11.25" customHeight="1" x14ac:dyDescent="0.2">
      <c r="A16" s="373"/>
      <c r="B16" s="107">
        <f t="shared" si="0"/>
        <v>2019</v>
      </c>
      <c r="C16" s="81">
        <v>18059377950.360001</v>
      </c>
      <c r="D16" s="147">
        <v>14885950634.309999</v>
      </c>
      <c r="E16" s="287">
        <v>0</v>
      </c>
      <c r="F16" s="81">
        <v>367107288.00999999</v>
      </c>
      <c r="G16" s="81">
        <v>2806320028.0400009</v>
      </c>
    </row>
    <row r="17" spans="1:9" s="35" customFormat="1" ht="11.25" customHeight="1" x14ac:dyDescent="0.2">
      <c r="A17" s="373"/>
      <c r="B17" s="107">
        <f t="shared" si="0"/>
        <v>2020</v>
      </c>
      <c r="C17" s="81">
        <v>18388509887.920006</v>
      </c>
      <c r="D17" s="147">
        <v>15235104323.150003</v>
      </c>
      <c r="E17" s="287">
        <v>0</v>
      </c>
      <c r="F17" s="81">
        <v>0</v>
      </c>
      <c r="G17" s="81">
        <v>3153405564.7700024</v>
      </c>
    </row>
    <row r="18" spans="1:9" s="18" customFormat="1" ht="11.25" customHeight="1" x14ac:dyDescent="0.2">
      <c r="A18" s="373"/>
      <c r="B18" s="107">
        <f t="shared" si="0"/>
        <v>2021</v>
      </c>
      <c r="C18" s="81">
        <v>19279396377.32</v>
      </c>
      <c r="D18" s="147">
        <v>15867326539.57</v>
      </c>
      <c r="E18" s="287">
        <v>0</v>
      </c>
      <c r="F18" s="81">
        <v>0</v>
      </c>
      <c r="G18" s="81">
        <v>3412069837.75</v>
      </c>
    </row>
    <row r="19" spans="1:9" s="40" customFormat="1" ht="21" customHeight="1" x14ac:dyDescent="0.2">
      <c r="A19" s="374" t="s">
        <v>286</v>
      </c>
      <c r="B19" s="45">
        <f t="shared" si="0"/>
        <v>2017</v>
      </c>
      <c r="C19" s="78">
        <v>1770325330.98</v>
      </c>
      <c r="D19" s="146">
        <v>1500728958.7</v>
      </c>
      <c r="E19" s="182">
        <v>0</v>
      </c>
      <c r="F19" s="78">
        <v>0</v>
      </c>
      <c r="G19" s="78">
        <v>269596372.27999997</v>
      </c>
      <c r="I19" s="15"/>
    </row>
    <row r="20" spans="1:9" s="35" customFormat="1" ht="11.25" customHeight="1" x14ac:dyDescent="0.2">
      <c r="A20" s="373"/>
      <c r="B20" s="107">
        <f t="shared" si="0"/>
        <v>2018</v>
      </c>
      <c r="C20" s="81">
        <v>1864324114.6999996</v>
      </c>
      <c r="D20" s="147">
        <v>1594273849.45</v>
      </c>
      <c r="E20" s="287">
        <v>0</v>
      </c>
      <c r="F20" s="81">
        <v>0</v>
      </c>
      <c r="G20" s="81">
        <v>270050265.24999952</v>
      </c>
    </row>
    <row r="21" spans="1:9" s="35" customFormat="1" ht="11.25" customHeight="1" x14ac:dyDescent="0.2">
      <c r="A21" s="373"/>
      <c r="B21" s="107">
        <f t="shared" si="0"/>
        <v>2019</v>
      </c>
      <c r="C21" s="81">
        <v>1937159786.49</v>
      </c>
      <c r="D21" s="147">
        <v>1667564732.3000002</v>
      </c>
      <c r="E21" s="287">
        <v>0</v>
      </c>
      <c r="F21" s="81">
        <v>0</v>
      </c>
      <c r="G21" s="81">
        <v>269595054.18999982</v>
      </c>
    </row>
    <row r="22" spans="1:9" s="35" customFormat="1" ht="11.25" customHeight="1" x14ac:dyDescent="0.2">
      <c r="A22" s="373"/>
      <c r="B22" s="107">
        <f t="shared" si="0"/>
        <v>2020</v>
      </c>
      <c r="C22" s="81">
        <v>1966107577.3500001</v>
      </c>
      <c r="D22" s="147">
        <v>1668024410.1500001</v>
      </c>
      <c r="E22" s="287">
        <v>0</v>
      </c>
      <c r="F22" s="81">
        <v>0</v>
      </c>
      <c r="G22" s="81">
        <v>298083167.20000005</v>
      </c>
    </row>
    <row r="23" spans="1:9" s="18" customFormat="1" ht="11.25" customHeight="1" x14ac:dyDescent="0.2">
      <c r="A23" s="373"/>
      <c r="B23" s="107">
        <f t="shared" si="0"/>
        <v>2021</v>
      </c>
      <c r="C23" s="81">
        <v>2143019452.0500002</v>
      </c>
      <c r="D23" s="147">
        <v>1804028179.2000003</v>
      </c>
      <c r="E23" s="287">
        <v>0</v>
      </c>
      <c r="F23" s="81">
        <v>0</v>
      </c>
      <c r="G23" s="81">
        <v>338991272.8499999</v>
      </c>
    </row>
    <row r="24" spans="1:9" s="40" customFormat="1" ht="21" customHeight="1" x14ac:dyDescent="0.2">
      <c r="A24" s="374" t="s">
        <v>287</v>
      </c>
      <c r="B24" s="45">
        <f t="shared" si="0"/>
        <v>2017</v>
      </c>
      <c r="C24" s="78">
        <v>35371158898.279999</v>
      </c>
      <c r="D24" s="146">
        <v>31005592937.310005</v>
      </c>
      <c r="E24" s="182">
        <v>3515073396.98</v>
      </c>
      <c r="F24" s="78">
        <v>0</v>
      </c>
      <c r="G24" s="78">
        <v>850492563.99000001</v>
      </c>
      <c r="I24" s="15"/>
    </row>
    <row r="25" spans="1:9" s="35" customFormat="1" ht="11.25" customHeight="1" x14ac:dyDescent="0.2">
      <c r="A25" s="374"/>
      <c r="B25" s="107">
        <f t="shared" si="0"/>
        <v>2018</v>
      </c>
      <c r="C25" s="81">
        <v>36678647715.680008</v>
      </c>
      <c r="D25" s="147">
        <v>31754664860.580006</v>
      </c>
      <c r="E25" s="287">
        <v>4054999875.3699999</v>
      </c>
      <c r="F25" s="81">
        <v>0</v>
      </c>
      <c r="G25" s="81">
        <v>868982979.73000002</v>
      </c>
    </row>
    <row r="26" spans="1:9" s="35" customFormat="1" ht="11.25" customHeight="1" x14ac:dyDescent="0.2">
      <c r="A26" s="374"/>
      <c r="B26" s="107">
        <f t="shared" si="0"/>
        <v>2019</v>
      </c>
      <c r="C26" s="81">
        <v>38331932740.840004</v>
      </c>
      <c r="D26" s="147">
        <v>33470100237.020008</v>
      </c>
      <c r="E26" s="287">
        <v>3981132645.0100002</v>
      </c>
      <c r="F26" s="81">
        <v>0</v>
      </c>
      <c r="G26" s="81">
        <v>880699858.81000018</v>
      </c>
    </row>
    <row r="27" spans="1:9" s="35" customFormat="1" ht="11.25" customHeight="1" x14ac:dyDescent="0.2">
      <c r="A27" s="374"/>
      <c r="B27" s="107">
        <f t="shared" si="0"/>
        <v>2020</v>
      </c>
      <c r="C27" s="81">
        <v>40303096264.150009</v>
      </c>
      <c r="D27" s="147">
        <v>34258454352.26001</v>
      </c>
      <c r="E27" s="287">
        <v>5136755051.2099991</v>
      </c>
      <c r="F27" s="81">
        <v>0</v>
      </c>
      <c r="G27" s="81">
        <v>907886860.68000007</v>
      </c>
    </row>
    <row r="28" spans="1:9" s="18" customFormat="1" ht="11.25" customHeight="1" x14ac:dyDescent="0.2">
      <c r="A28" s="374"/>
      <c r="B28" s="107">
        <f t="shared" si="0"/>
        <v>2021</v>
      </c>
      <c r="C28" s="81">
        <v>42319174904.089981</v>
      </c>
      <c r="D28" s="147">
        <v>35564772817.509995</v>
      </c>
      <c r="E28" s="287">
        <v>5787774273.7399998</v>
      </c>
      <c r="F28" s="81">
        <v>0</v>
      </c>
      <c r="G28" s="81">
        <v>966627812.84000015</v>
      </c>
    </row>
    <row r="29" spans="1:9" s="40" customFormat="1" ht="21" customHeight="1" x14ac:dyDescent="0.2">
      <c r="A29" s="374" t="s">
        <v>288</v>
      </c>
      <c r="B29" s="45">
        <f t="shared" si="0"/>
        <v>2017</v>
      </c>
      <c r="C29" s="78">
        <v>6197011099.6099997</v>
      </c>
      <c r="D29" s="146">
        <v>3114435384.1699996</v>
      </c>
      <c r="E29" s="182">
        <v>2746887262.3699999</v>
      </c>
      <c r="F29" s="78">
        <v>0</v>
      </c>
      <c r="G29" s="78">
        <v>335688453.06999993</v>
      </c>
      <c r="I29" s="15"/>
    </row>
    <row r="30" spans="1:9" s="35" customFormat="1" ht="11.25" customHeight="1" x14ac:dyDescent="0.2">
      <c r="A30" s="373"/>
      <c r="B30" s="107">
        <f t="shared" si="0"/>
        <v>2018</v>
      </c>
      <c r="C30" s="81">
        <v>6415003823.2400017</v>
      </c>
      <c r="D30" s="147">
        <v>3310034327.8999996</v>
      </c>
      <c r="E30" s="287">
        <v>2775775592.3599997</v>
      </c>
      <c r="F30" s="81">
        <v>0</v>
      </c>
      <c r="G30" s="81">
        <v>329193902.97999996</v>
      </c>
    </row>
    <row r="31" spans="1:9" s="35" customFormat="1" ht="11.25" customHeight="1" x14ac:dyDescent="0.2">
      <c r="A31" s="373"/>
      <c r="B31" s="107">
        <f t="shared" si="0"/>
        <v>2019</v>
      </c>
      <c r="C31" s="81">
        <v>6675977248.6800003</v>
      </c>
      <c r="D31" s="147">
        <v>3465367505.3000002</v>
      </c>
      <c r="E31" s="287">
        <v>2887480467.8000002</v>
      </c>
      <c r="F31" s="81">
        <v>0</v>
      </c>
      <c r="G31" s="81">
        <v>323129275.57999998</v>
      </c>
    </row>
    <row r="32" spans="1:9" s="35" customFormat="1" ht="11.25" customHeight="1" x14ac:dyDescent="0.2">
      <c r="A32" s="373"/>
      <c r="B32" s="107">
        <f t="shared" si="0"/>
        <v>2020</v>
      </c>
      <c r="C32" s="81">
        <v>6953513194.8699999</v>
      </c>
      <c r="D32" s="147">
        <v>3237603119.1600003</v>
      </c>
      <c r="E32" s="287">
        <v>3368758246.1700001</v>
      </c>
      <c r="F32" s="81">
        <v>0</v>
      </c>
      <c r="G32" s="81">
        <v>347151829.54000002</v>
      </c>
    </row>
    <row r="33" spans="1:9" s="18" customFormat="1" ht="11.25" customHeight="1" x14ac:dyDescent="0.2">
      <c r="A33" s="373"/>
      <c r="B33" s="107">
        <f t="shared" si="0"/>
        <v>2021</v>
      </c>
      <c r="C33" s="81">
        <v>7257092028.96</v>
      </c>
      <c r="D33" s="147">
        <v>3685361394.4299994</v>
      </c>
      <c r="E33" s="287">
        <v>3217291921.1099997</v>
      </c>
      <c r="F33" s="81">
        <v>0</v>
      </c>
      <c r="G33" s="81">
        <v>354438713.42000002</v>
      </c>
    </row>
    <row r="34" spans="1:9" s="40" customFormat="1" ht="21" customHeight="1" x14ac:dyDescent="0.2">
      <c r="A34" s="373" t="s">
        <v>8</v>
      </c>
      <c r="B34" s="45">
        <f t="shared" si="0"/>
        <v>2017</v>
      </c>
      <c r="C34" s="78">
        <v>1667001872.47</v>
      </c>
      <c r="D34" s="146">
        <v>1609130023.0699999</v>
      </c>
      <c r="E34" s="182">
        <v>0</v>
      </c>
      <c r="F34" s="78">
        <v>0</v>
      </c>
      <c r="G34" s="78">
        <v>57871849.399999991</v>
      </c>
      <c r="I34" s="15"/>
    </row>
    <row r="35" spans="1:9" s="35" customFormat="1" ht="11.25" customHeight="1" x14ac:dyDescent="0.2">
      <c r="A35" s="373"/>
      <c r="B35" s="107">
        <f t="shared" si="0"/>
        <v>2018</v>
      </c>
      <c r="C35" s="81">
        <v>1740600865.6199999</v>
      </c>
      <c r="D35" s="147">
        <v>1683780950.0100002</v>
      </c>
      <c r="E35" s="287">
        <v>0</v>
      </c>
      <c r="F35" s="81">
        <v>0</v>
      </c>
      <c r="G35" s="81">
        <v>56819915.610000007</v>
      </c>
    </row>
    <row r="36" spans="1:9" s="35" customFormat="1" ht="11.25" customHeight="1" x14ac:dyDescent="0.2">
      <c r="A36" s="373"/>
      <c r="B36" s="107">
        <f t="shared" si="0"/>
        <v>2019</v>
      </c>
      <c r="C36" s="81">
        <v>1695556176.7499998</v>
      </c>
      <c r="D36" s="147">
        <v>1646496546.5699999</v>
      </c>
      <c r="E36" s="287">
        <v>0</v>
      </c>
      <c r="F36" s="81">
        <v>0</v>
      </c>
      <c r="G36" s="81">
        <v>49059630.180000007</v>
      </c>
    </row>
    <row r="37" spans="1:9" s="35" customFormat="1" ht="11.25" customHeight="1" x14ac:dyDescent="0.2">
      <c r="A37" s="373"/>
      <c r="B37" s="107">
        <f t="shared" si="0"/>
        <v>2020</v>
      </c>
      <c r="C37" s="81">
        <v>1692742716.9500003</v>
      </c>
      <c r="D37" s="147">
        <v>1646768969.6899998</v>
      </c>
      <c r="E37" s="287">
        <v>0</v>
      </c>
      <c r="F37" s="81">
        <v>0</v>
      </c>
      <c r="G37" s="81">
        <v>45973747.260000005</v>
      </c>
    </row>
    <row r="38" spans="1:9" s="18" customFormat="1" ht="11.25" customHeight="1" x14ac:dyDescent="0.2">
      <c r="A38" s="373"/>
      <c r="B38" s="107">
        <f t="shared" si="0"/>
        <v>2021</v>
      </c>
      <c r="C38" s="81">
        <v>1765993297.5499997</v>
      </c>
      <c r="D38" s="147">
        <v>1713627337.26</v>
      </c>
      <c r="E38" s="287">
        <v>0</v>
      </c>
      <c r="F38" s="81">
        <v>0</v>
      </c>
      <c r="G38" s="81">
        <v>52365960.289999992</v>
      </c>
    </row>
    <row r="39" spans="1:9" s="23" customFormat="1" ht="8.25" customHeight="1" x14ac:dyDescent="0.2">
      <c r="A39" s="48"/>
      <c r="B39" s="49"/>
      <c r="C39" s="49"/>
      <c r="D39" s="192"/>
      <c r="E39" s="193"/>
      <c r="F39" s="49"/>
      <c r="G39" s="49"/>
    </row>
    <row r="40" spans="1:9" s="23" customFormat="1" ht="17.25" customHeight="1" x14ac:dyDescent="0.2">
      <c r="A40" s="68" t="s">
        <v>271</v>
      </c>
      <c r="B40" s="68"/>
      <c r="C40" s="68"/>
      <c r="D40" s="68"/>
      <c r="E40" s="68"/>
      <c r="F40" s="68"/>
      <c r="G40" s="68"/>
    </row>
    <row r="41" spans="1:9" s="23" customFormat="1" ht="12" customHeight="1" x14ac:dyDescent="0.2">
      <c r="A41" s="69" t="s">
        <v>309</v>
      </c>
      <c r="B41" s="69"/>
      <c r="C41" s="69"/>
      <c r="D41" s="69"/>
      <c r="E41" s="69"/>
      <c r="F41" s="69"/>
      <c r="G41" s="69"/>
    </row>
    <row r="42" spans="1:9" s="23" customFormat="1" ht="21.95" customHeight="1" x14ac:dyDescent="0.2">
      <c r="A42" s="25"/>
      <c r="B42" s="35"/>
      <c r="C42" s="24"/>
      <c r="D42" s="24"/>
      <c r="E42" s="24"/>
      <c r="F42" s="24"/>
      <c r="G42" s="24"/>
    </row>
    <row r="43" spans="1:9" s="23" customFormat="1" ht="21.95" customHeight="1" x14ac:dyDescent="0.2">
      <c r="A43" s="25"/>
      <c r="B43" s="35"/>
      <c r="C43" s="24"/>
      <c r="D43" s="24"/>
      <c r="E43" s="24"/>
      <c r="F43" s="24"/>
      <c r="G43" s="24"/>
    </row>
    <row r="44" spans="1:9" s="23" customFormat="1" ht="21.95" customHeight="1" x14ac:dyDescent="0.2">
      <c r="A44" s="25"/>
      <c r="B44" s="35"/>
      <c r="C44" s="24"/>
      <c r="D44" s="24"/>
      <c r="E44" s="24"/>
      <c r="F44" s="24"/>
      <c r="G44" s="24"/>
    </row>
  </sheetData>
  <mergeCells count="15">
    <mergeCell ref="A34:A38"/>
    <mergeCell ref="A29:A33"/>
    <mergeCell ref="A9:A13"/>
    <mergeCell ref="A14:A18"/>
    <mergeCell ref="A19:A23"/>
    <mergeCell ref="A24:A28"/>
    <mergeCell ref="A1:G1"/>
    <mergeCell ref="A6:A8"/>
    <mergeCell ref="A3:G3"/>
    <mergeCell ref="B6:B8"/>
    <mergeCell ref="C6:C8"/>
    <mergeCell ref="D6:G6"/>
    <mergeCell ref="D7:E7"/>
    <mergeCell ref="F7:F8"/>
    <mergeCell ref="G7:G8"/>
  </mergeCells>
  <phoneticPr fontId="2" type="noConversion"/>
  <printOptions horizontalCentered="1" verticalCentered="1"/>
  <pageMargins left="0.35433070866141736" right="0.35433070866141736" top="0.24" bottom="0.17" header="0.15748031496062992" footer="7.874015748031496E-2"/>
  <pageSetup paperSize="9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39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27.5703125" style="6" customWidth="1"/>
    <col min="2" max="2" width="10.5703125" style="7" customWidth="1"/>
    <col min="3" max="7" width="18.85546875" style="8" customWidth="1"/>
    <col min="8" max="16384" width="11.42578125" style="7"/>
  </cols>
  <sheetData>
    <row r="1" spans="1:16" s="3" customFormat="1" ht="33.75" customHeight="1" x14ac:dyDescent="0.2">
      <c r="A1" s="356" t="s">
        <v>37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6" t="s">
        <v>359</v>
      </c>
      <c r="B3" s="356"/>
      <c r="C3" s="356"/>
      <c r="D3" s="356"/>
      <c r="E3" s="356"/>
      <c r="F3" s="356"/>
      <c r="G3" s="356"/>
      <c r="H3" s="5"/>
      <c r="I3" s="4"/>
      <c r="J3" s="4"/>
      <c r="K3" s="4"/>
      <c r="L3" s="4"/>
      <c r="M3" s="4"/>
      <c r="N3" s="4"/>
      <c r="O3" s="4"/>
      <c r="P3" s="4"/>
    </row>
    <row r="4" spans="1:16" ht="4.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36</v>
      </c>
    </row>
    <row r="6" spans="1:16" s="10" customFormat="1" ht="20.25" customHeight="1" x14ac:dyDescent="0.2">
      <c r="A6" s="357" t="s">
        <v>1</v>
      </c>
      <c r="B6" s="357" t="s">
        <v>11</v>
      </c>
      <c r="C6" s="357" t="s">
        <v>17</v>
      </c>
      <c r="D6" s="370" t="s">
        <v>30</v>
      </c>
      <c r="E6" s="371"/>
      <c r="F6" s="371"/>
      <c r="G6" s="372"/>
    </row>
    <row r="7" spans="1:16" s="10" customFormat="1" ht="20.25" customHeight="1" x14ac:dyDescent="0.2">
      <c r="A7" s="358"/>
      <c r="B7" s="358"/>
      <c r="C7" s="358"/>
      <c r="D7" s="144" t="s">
        <v>20</v>
      </c>
      <c r="E7" s="187" t="s">
        <v>21</v>
      </c>
      <c r="F7" s="357" t="s">
        <v>215</v>
      </c>
      <c r="G7" s="357" t="s">
        <v>216</v>
      </c>
    </row>
    <row r="8" spans="1:16" ht="20.25" customHeight="1" x14ac:dyDescent="0.2">
      <c r="A8" s="359"/>
      <c r="B8" s="359"/>
      <c r="C8" s="359"/>
      <c r="D8" s="365" t="s">
        <v>269</v>
      </c>
      <c r="E8" s="355"/>
      <c r="F8" s="359"/>
      <c r="G8" s="359"/>
      <c r="I8" s="15"/>
    </row>
    <row r="9" spans="1:16" s="57" customFormat="1" ht="21" customHeight="1" x14ac:dyDescent="0.2">
      <c r="A9" s="375" t="s">
        <v>284</v>
      </c>
      <c r="B9" s="194">
        <v>2017</v>
      </c>
      <c r="C9" s="278">
        <v>61640407073.729996</v>
      </c>
      <c r="D9" s="271">
        <v>39755480037.579987</v>
      </c>
      <c r="E9" s="279">
        <v>19380227784.949993</v>
      </c>
      <c r="F9" s="280">
        <v>1227874161.8299999</v>
      </c>
      <c r="G9" s="278">
        <v>1276825089.3699999</v>
      </c>
      <c r="I9" s="58"/>
    </row>
    <row r="10" spans="1:16" s="59" customFormat="1" ht="11.25" customHeight="1" x14ac:dyDescent="0.2">
      <c r="A10" s="376"/>
      <c r="B10" s="195">
        <f>B9+1</f>
        <v>2018</v>
      </c>
      <c r="C10" s="136">
        <v>63933570467.390015</v>
      </c>
      <c r="D10" s="148">
        <v>41227658174.829994</v>
      </c>
      <c r="E10" s="281">
        <v>20208686878.280006</v>
      </c>
      <c r="F10" s="137">
        <v>1256183400.4699998</v>
      </c>
      <c r="G10" s="136">
        <v>1241042013.8099997</v>
      </c>
    </row>
    <row r="11" spans="1:16" s="59" customFormat="1" ht="11.25" customHeight="1" x14ac:dyDescent="0.2">
      <c r="A11" s="376"/>
      <c r="B11" s="195">
        <f>B10+1</f>
        <v>2019</v>
      </c>
      <c r="C11" s="136">
        <v>66808033700.879997</v>
      </c>
      <c r="D11" s="148">
        <v>43097457616.299995</v>
      </c>
      <c r="E11" s="281">
        <v>21164664714.730003</v>
      </c>
      <c r="F11" s="137">
        <v>1324291734.3099999</v>
      </c>
      <c r="G11" s="136">
        <v>1221619635.5399997</v>
      </c>
    </row>
    <row r="12" spans="1:16" s="59" customFormat="1" ht="11.25" customHeight="1" x14ac:dyDescent="0.2">
      <c r="A12" s="376"/>
      <c r="B12" s="195">
        <f>B11+1</f>
        <v>2020</v>
      </c>
      <c r="C12" s="136">
        <v>69357518866.089996</v>
      </c>
      <c r="D12" s="148">
        <v>45426360264.849991</v>
      </c>
      <c r="E12" s="281">
        <v>21420339610.670002</v>
      </c>
      <c r="F12" s="137">
        <v>1354958271.3899999</v>
      </c>
      <c r="G12" s="136">
        <v>1155860719.1800001</v>
      </c>
    </row>
    <row r="13" spans="1:16" s="197" customFormat="1" ht="21.75" customHeight="1" x14ac:dyDescent="0.2">
      <c r="A13" s="377"/>
      <c r="B13" s="196">
        <f>B12+1</f>
        <v>2021</v>
      </c>
      <c r="C13" s="282">
        <v>72831974656.839981</v>
      </c>
      <c r="D13" s="283">
        <v>47550560097.539993</v>
      </c>
      <c r="E13" s="284">
        <v>22766305836.379997</v>
      </c>
      <c r="F13" s="285">
        <v>1381859189.9299998</v>
      </c>
      <c r="G13" s="282">
        <v>1133249532.99</v>
      </c>
    </row>
    <row r="14" spans="1:16" s="40" customFormat="1" ht="21" customHeight="1" x14ac:dyDescent="0.2">
      <c r="A14" s="378" t="s">
        <v>285</v>
      </c>
      <c r="B14" s="46">
        <f>B9</f>
        <v>2017</v>
      </c>
      <c r="C14" s="286">
        <v>16723268589.879997</v>
      </c>
      <c r="D14" s="262">
        <v>1522428481.54</v>
      </c>
      <c r="E14" s="264">
        <v>14321938437.43</v>
      </c>
      <c r="F14" s="286">
        <v>384082158.79999995</v>
      </c>
      <c r="G14" s="286">
        <v>494819512.11000001</v>
      </c>
      <c r="I14" s="15"/>
    </row>
    <row r="15" spans="1:16" s="35" customFormat="1" ht="11.25" customHeight="1" x14ac:dyDescent="0.2">
      <c r="A15" s="373"/>
      <c r="B15" s="107">
        <f t="shared" ref="B15:B38" si="0">B10</f>
        <v>2018</v>
      </c>
      <c r="C15" s="81">
        <v>17387258976.299995</v>
      </c>
      <c r="D15" s="147">
        <v>1591726210.4699998</v>
      </c>
      <c r="E15" s="287">
        <v>14949443221.179998</v>
      </c>
      <c r="F15" s="81">
        <v>388854398.32000005</v>
      </c>
      <c r="G15" s="81">
        <v>457235146.33000004</v>
      </c>
    </row>
    <row r="16" spans="1:16" s="35" customFormat="1" ht="11.25" customHeight="1" x14ac:dyDescent="0.2">
      <c r="A16" s="373"/>
      <c r="B16" s="107">
        <f t="shared" si="0"/>
        <v>2019</v>
      </c>
      <c r="C16" s="81">
        <v>18203545592.670002</v>
      </c>
      <c r="D16" s="147">
        <v>1691525533.2300005</v>
      </c>
      <c r="E16" s="287">
        <v>15685654567.239998</v>
      </c>
      <c r="F16" s="81">
        <v>416898104.37</v>
      </c>
      <c r="G16" s="81">
        <v>409467387.82999986</v>
      </c>
    </row>
    <row r="17" spans="1:9" s="35" customFormat="1" ht="11.25" customHeight="1" x14ac:dyDescent="0.2">
      <c r="A17" s="373"/>
      <c r="B17" s="107">
        <f t="shared" si="0"/>
        <v>2020</v>
      </c>
      <c r="C17" s="81">
        <v>18466432688.049999</v>
      </c>
      <c r="D17" s="147">
        <v>1696156363.3300004</v>
      </c>
      <c r="E17" s="287">
        <v>15939125151.780001</v>
      </c>
      <c r="F17" s="81">
        <v>440078295.32999992</v>
      </c>
      <c r="G17" s="81">
        <v>391072877.6099999</v>
      </c>
    </row>
    <row r="18" spans="1:9" s="18" customFormat="1" ht="11.25" customHeight="1" x14ac:dyDescent="0.2">
      <c r="A18" s="373"/>
      <c r="B18" s="107">
        <f t="shared" si="0"/>
        <v>2021</v>
      </c>
      <c r="C18" s="81">
        <v>19513122992.09</v>
      </c>
      <c r="D18" s="147">
        <v>1754164881.2800002</v>
      </c>
      <c r="E18" s="287">
        <v>16943822385.109999</v>
      </c>
      <c r="F18" s="81">
        <v>449668662.79000002</v>
      </c>
      <c r="G18" s="81">
        <v>365467062.90999997</v>
      </c>
    </row>
    <row r="19" spans="1:9" s="40" customFormat="1" ht="21" customHeight="1" x14ac:dyDescent="0.2">
      <c r="A19" s="374" t="s">
        <v>286</v>
      </c>
      <c r="B19" s="45">
        <f t="shared" si="0"/>
        <v>2017</v>
      </c>
      <c r="C19" s="78">
        <v>1716454054.0100005</v>
      </c>
      <c r="D19" s="146">
        <v>61862287.129999995</v>
      </c>
      <c r="E19" s="182">
        <v>1524144819.4500003</v>
      </c>
      <c r="F19" s="78">
        <v>95019523.280000001</v>
      </c>
      <c r="G19" s="78">
        <v>35427424.149999999</v>
      </c>
      <c r="I19" s="15"/>
    </row>
    <row r="20" spans="1:9" s="35" customFormat="1" ht="11.25" customHeight="1" x14ac:dyDescent="0.2">
      <c r="A20" s="373"/>
      <c r="B20" s="107">
        <f t="shared" si="0"/>
        <v>2018</v>
      </c>
      <c r="C20" s="81">
        <v>1804407636.74</v>
      </c>
      <c r="D20" s="147">
        <v>66591352.909999996</v>
      </c>
      <c r="E20" s="287">
        <v>1597642341.6599998</v>
      </c>
      <c r="F20" s="81">
        <v>99520385.819999993</v>
      </c>
      <c r="G20" s="81">
        <v>40653556.350000001</v>
      </c>
    </row>
    <row r="21" spans="1:9" s="35" customFormat="1" ht="11.25" customHeight="1" x14ac:dyDescent="0.2">
      <c r="A21" s="373"/>
      <c r="B21" s="107">
        <f t="shared" si="0"/>
        <v>2019</v>
      </c>
      <c r="C21" s="81">
        <v>1911140863.2600005</v>
      </c>
      <c r="D21" s="147">
        <v>72495387.25</v>
      </c>
      <c r="E21" s="287">
        <v>1687368731.3800004</v>
      </c>
      <c r="F21" s="81">
        <v>108012950.94</v>
      </c>
      <c r="G21" s="81">
        <v>43263793.689999998</v>
      </c>
    </row>
    <row r="22" spans="1:9" s="35" customFormat="1" ht="11.25" customHeight="1" x14ac:dyDescent="0.2">
      <c r="A22" s="373"/>
      <c r="B22" s="107">
        <f t="shared" si="0"/>
        <v>2020</v>
      </c>
      <c r="C22" s="81">
        <v>1938564167.9099994</v>
      </c>
      <c r="D22" s="147">
        <v>75673086.400000006</v>
      </c>
      <c r="E22" s="287">
        <v>1725813855.1899996</v>
      </c>
      <c r="F22" s="81">
        <v>108712683.03</v>
      </c>
      <c r="G22" s="81">
        <v>28364543.290000003</v>
      </c>
    </row>
    <row r="23" spans="1:9" s="18" customFormat="1" ht="11.25" customHeight="1" x14ac:dyDescent="0.2">
      <c r="A23" s="373"/>
      <c r="B23" s="107">
        <f t="shared" si="0"/>
        <v>2021</v>
      </c>
      <c r="C23" s="81">
        <v>2027567606.2700002</v>
      </c>
      <c r="D23" s="147">
        <v>74357516.99000001</v>
      </c>
      <c r="E23" s="287">
        <v>1814918598.2400002</v>
      </c>
      <c r="F23" s="81">
        <v>107213073.59999999</v>
      </c>
      <c r="G23" s="81">
        <v>31078417.439999998</v>
      </c>
    </row>
    <row r="24" spans="1:9" s="40" customFormat="1" ht="21" customHeight="1" x14ac:dyDescent="0.2">
      <c r="A24" s="374" t="s">
        <v>287</v>
      </c>
      <c r="B24" s="45">
        <f t="shared" si="0"/>
        <v>2017</v>
      </c>
      <c r="C24" s="78">
        <v>35375778898.279991</v>
      </c>
      <c r="D24" s="146">
        <v>31993819965.220001</v>
      </c>
      <c r="E24" s="182">
        <v>2301941422.8200002</v>
      </c>
      <c r="F24" s="78">
        <v>496873453.31999999</v>
      </c>
      <c r="G24" s="78">
        <v>583144056.91999996</v>
      </c>
      <c r="I24" s="15"/>
    </row>
    <row r="25" spans="1:9" s="35" customFormat="1" ht="11.25" customHeight="1" x14ac:dyDescent="0.2">
      <c r="A25" s="374"/>
      <c r="B25" s="107">
        <f t="shared" si="0"/>
        <v>2018</v>
      </c>
      <c r="C25" s="81">
        <v>36682747715.68</v>
      </c>
      <c r="D25" s="147">
        <v>33177424572.049999</v>
      </c>
      <c r="E25" s="287">
        <v>2408715984.9499998</v>
      </c>
      <c r="F25" s="81">
        <v>516439101.99000001</v>
      </c>
      <c r="G25" s="81">
        <v>580168056.69000006</v>
      </c>
    </row>
    <row r="26" spans="1:9" s="35" customFormat="1" ht="11.25" customHeight="1" x14ac:dyDescent="0.2">
      <c r="A26" s="374"/>
      <c r="B26" s="107">
        <f t="shared" si="0"/>
        <v>2019</v>
      </c>
      <c r="C26" s="81">
        <v>38336032740.839989</v>
      </c>
      <c r="D26" s="147">
        <v>34676994575.009995</v>
      </c>
      <c r="E26" s="287">
        <v>2509088203.1599998</v>
      </c>
      <c r="F26" s="81">
        <v>531665445.21000004</v>
      </c>
      <c r="G26" s="81">
        <v>618284517.46000004</v>
      </c>
    </row>
    <row r="27" spans="1:9" s="35" customFormat="1" ht="11.25" customHeight="1" x14ac:dyDescent="0.2">
      <c r="A27" s="374"/>
      <c r="B27" s="107">
        <f t="shared" si="0"/>
        <v>2020</v>
      </c>
      <c r="C27" s="81">
        <v>40307096264.150002</v>
      </c>
      <c r="D27" s="147">
        <v>36696747717.709999</v>
      </c>
      <c r="E27" s="287">
        <v>2461141478.0799999</v>
      </c>
      <c r="F27" s="81">
        <v>539994059.47000003</v>
      </c>
      <c r="G27" s="81">
        <v>609213008.8900001</v>
      </c>
    </row>
    <row r="28" spans="1:9" s="18" customFormat="1" ht="11.25" customHeight="1" x14ac:dyDescent="0.2">
      <c r="A28" s="374"/>
      <c r="B28" s="107">
        <f t="shared" si="0"/>
        <v>2021</v>
      </c>
      <c r="C28" s="81">
        <v>42322674904.089981</v>
      </c>
      <c r="D28" s="147">
        <v>38478667656.670006</v>
      </c>
      <c r="E28" s="287">
        <v>2673936321.9899998</v>
      </c>
      <c r="F28" s="81">
        <v>558847583.50999999</v>
      </c>
      <c r="G28" s="81">
        <v>611223341.92000008</v>
      </c>
    </row>
    <row r="29" spans="1:9" s="40" customFormat="1" ht="21" customHeight="1" x14ac:dyDescent="0.2">
      <c r="A29" s="374" t="s">
        <v>288</v>
      </c>
      <c r="B29" s="45">
        <f t="shared" si="0"/>
        <v>2017</v>
      </c>
      <c r="C29" s="78">
        <v>6190487964.5700006</v>
      </c>
      <c r="D29" s="146">
        <v>5448694787.0199995</v>
      </c>
      <c r="E29" s="182">
        <v>551008836.08000004</v>
      </c>
      <c r="F29" s="78">
        <v>125843365.88</v>
      </c>
      <c r="G29" s="78">
        <v>64940975.589999996</v>
      </c>
      <c r="I29" s="15"/>
    </row>
    <row r="30" spans="1:9" s="35" customFormat="1" ht="11.25" customHeight="1" x14ac:dyDescent="0.2">
      <c r="A30" s="373"/>
      <c r="B30" s="107">
        <f t="shared" si="0"/>
        <v>2018</v>
      </c>
      <c r="C30" s="81">
        <v>6407613789.0500021</v>
      </c>
      <c r="D30" s="147">
        <v>5641721346.5200014</v>
      </c>
      <c r="E30" s="287">
        <v>567925464.25</v>
      </c>
      <c r="F30" s="81">
        <v>124155732.42999999</v>
      </c>
      <c r="G30" s="81">
        <v>73811245.849999994</v>
      </c>
    </row>
    <row r="31" spans="1:9" s="35" customFormat="1" ht="11.25" customHeight="1" x14ac:dyDescent="0.2">
      <c r="A31" s="373"/>
      <c r="B31" s="107">
        <f t="shared" si="0"/>
        <v>2019</v>
      </c>
      <c r="C31" s="81">
        <v>6669581041.5099993</v>
      </c>
      <c r="D31" s="147">
        <v>5879103215.1999989</v>
      </c>
      <c r="E31" s="287">
        <v>585899813.51999998</v>
      </c>
      <c r="F31" s="81">
        <v>134404033.31</v>
      </c>
      <c r="G31" s="81">
        <v>70173979.480000004</v>
      </c>
    </row>
    <row r="32" spans="1:9" s="35" customFormat="1" ht="11.25" customHeight="1" x14ac:dyDescent="0.2">
      <c r="A32" s="373"/>
      <c r="B32" s="107">
        <f t="shared" si="0"/>
        <v>2020</v>
      </c>
      <c r="C32" s="81">
        <v>6953690829.5599976</v>
      </c>
      <c r="D32" s="147">
        <v>6188791831.8799992</v>
      </c>
      <c r="E32" s="287">
        <v>581524630.63999999</v>
      </c>
      <c r="F32" s="81">
        <v>132740382.91</v>
      </c>
      <c r="G32" s="81">
        <v>50633984.129999995</v>
      </c>
    </row>
    <row r="33" spans="1:9" s="18" customFormat="1" ht="11.25" customHeight="1" x14ac:dyDescent="0.2">
      <c r="A33" s="373"/>
      <c r="B33" s="107">
        <f t="shared" si="0"/>
        <v>2021</v>
      </c>
      <c r="C33" s="81">
        <v>7258498955.1400003</v>
      </c>
      <c r="D33" s="147">
        <v>6463118464.1399994</v>
      </c>
      <c r="E33" s="287">
        <v>616409660.27999997</v>
      </c>
      <c r="F33" s="81">
        <v>128463418.94999999</v>
      </c>
      <c r="G33" s="81">
        <v>50507411.769999996</v>
      </c>
    </row>
    <row r="34" spans="1:9" s="40" customFormat="1" ht="21" customHeight="1" x14ac:dyDescent="0.2">
      <c r="A34" s="373" t="s">
        <v>8</v>
      </c>
      <c r="B34" s="45">
        <f t="shared" si="0"/>
        <v>2017</v>
      </c>
      <c r="C34" s="78">
        <v>1634417566.99</v>
      </c>
      <c r="D34" s="146">
        <v>728674516.66999996</v>
      </c>
      <c r="E34" s="182">
        <v>681194269.16999996</v>
      </c>
      <c r="F34" s="78">
        <v>126055660.55</v>
      </c>
      <c r="G34" s="78">
        <v>98493120.600000009</v>
      </c>
      <c r="I34" s="15"/>
    </row>
    <row r="35" spans="1:9" s="35" customFormat="1" ht="11.25" customHeight="1" x14ac:dyDescent="0.2">
      <c r="A35" s="373"/>
      <c r="B35" s="107">
        <f t="shared" si="0"/>
        <v>2018</v>
      </c>
      <c r="C35" s="81">
        <v>1651542349.6200004</v>
      </c>
      <c r="D35" s="147">
        <v>750194692.88</v>
      </c>
      <c r="E35" s="287">
        <v>684959866.24000001</v>
      </c>
      <c r="F35" s="81">
        <v>127213781.90999997</v>
      </c>
      <c r="G35" s="81">
        <v>89174008.589999989</v>
      </c>
    </row>
    <row r="36" spans="1:9" s="35" customFormat="1" ht="11.25" customHeight="1" x14ac:dyDescent="0.2">
      <c r="A36" s="373"/>
      <c r="B36" s="107">
        <f t="shared" si="0"/>
        <v>2019</v>
      </c>
      <c r="C36" s="81">
        <v>1687733462.5999999</v>
      </c>
      <c r="D36" s="147">
        <v>777338905.60999978</v>
      </c>
      <c r="E36" s="287">
        <v>696653399.42999995</v>
      </c>
      <c r="F36" s="81">
        <v>133311200.48000002</v>
      </c>
      <c r="G36" s="81">
        <v>80429957.079999998</v>
      </c>
    </row>
    <row r="37" spans="1:9" s="35" customFormat="1" ht="11.25" customHeight="1" x14ac:dyDescent="0.2">
      <c r="A37" s="373"/>
      <c r="B37" s="107">
        <f t="shared" si="0"/>
        <v>2020</v>
      </c>
      <c r="C37" s="81">
        <v>1691734916.4199996</v>
      </c>
      <c r="D37" s="147">
        <v>768991265.52999997</v>
      </c>
      <c r="E37" s="287">
        <v>712734494.98000002</v>
      </c>
      <c r="F37" s="81">
        <v>133432850.65000001</v>
      </c>
      <c r="G37" s="81">
        <v>76576305.25999999</v>
      </c>
    </row>
    <row r="38" spans="1:9" s="18" customFormat="1" ht="11.25" customHeight="1" x14ac:dyDescent="0.2">
      <c r="A38" s="373"/>
      <c r="B38" s="107">
        <f t="shared" si="0"/>
        <v>2021</v>
      </c>
      <c r="C38" s="81">
        <v>1710110199.25</v>
      </c>
      <c r="D38" s="147">
        <v>780251578.45999992</v>
      </c>
      <c r="E38" s="287">
        <v>717218870.75999999</v>
      </c>
      <c r="F38" s="81">
        <v>137666451.07999998</v>
      </c>
      <c r="G38" s="81">
        <v>74973298.949999988</v>
      </c>
    </row>
    <row r="39" spans="1:9" s="23" customFormat="1" ht="8.25" customHeight="1" x14ac:dyDescent="0.2">
      <c r="A39" s="48"/>
      <c r="B39" s="49"/>
      <c r="C39" s="49"/>
      <c r="D39" s="192"/>
      <c r="E39" s="193"/>
      <c r="F39" s="49"/>
      <c r="G39" s="49"/>
    </row>
  </sheetData>
  <mergeCells count="15">
    <mergeCell ref="A1:G1"/>
    <mergeCell ref="A6:A8"/>
    <mergeCell ref="A3:G3"/>
    <mergeCell ref="B6:B8"/>
    <mergeCell ref="D8:E8"/>
    <mergeCell ref="C6:C8"/>
    <mergeCell ref="D6:G6"/>
    <mergeCell ref="F7:F8"/>
    <mergeCell ref="G7:G8"/>
    <mergeCell ref="A34:A38"/>
    <mergeCell ref="A29:A33"/>
    <mergeCell ref="A9:A13"/>
    <mergeCell ref="A14:A18"/>
    <mergeCell ref="A19:A23"/>
    <mergeCell ref="A24:A28"/>
  </mergeCells>
  <phoneticPr fontId="2" type="noConversion"/>
  <printOptions horizontalCentered="1" verticalCentered="1"/>
  <pageMargins left="0.35433070866141736" right="0.35433070866141736" top="0.19685039370078741" bottom="0.31496062992125984" header="0.15748031496062992" footer="7.874015748031496E-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39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7.42578125" style="6" customWidth="1"/>
    <col min="2" max="2" width="2.28515625" style="6" customWidth="1"/>
    <col min="3" max="3" width="15.85546875" style="7" customWidth="1"/>
    <col min="4" max="7" width="15.85546875" style="8" customWidth="1"/>
    <col min="8" max="16384" width="11.42578125" style="7"/>
  </cols>
  <sheetData>
    <row r="1" spans="1:12" s="3" customFormat="1" ht="33.75" customHeight="1" x14ac:dyDescent="0.2">
      <c r="A1" s="356" t="s">
        <v>59</v>
      </c>
      <c r="B1" s="356"/>
      <c r="C1" s="356"/>
      <c r="D1" s="356"/>
      <c r="E1" s="356"/>
      <c r="F1" s="356"/>
      <c r="G1" s="356"/>
      <c r="H1" s="2"/>
      <c r="I1" s="2"/>
      <c r="J1" s="2"/>
      <c r="K1" s="2"/>
      <c r="L1" s="2"/>
    </row>
    <row r="2" spans="1:12" s="3" customFormat="1" ht="11.25" customHeight="1" x14ac:dyDescent="0.2">
      <c r="A2" s="87"/>
      <c r="B2" s="87"/>
      <c r="C2" s="87"/>
      <c r="D2" s="87"/>
      <c r="E2" s="87"/>
      <c r="F2" s="87"/>
      <c r="G2" s="87"/>
      <c r="H2" s="2"/>
      <c r="I2" s="2"/>
      <c r="J2" s="2"/>
      <c r="K2" s="2"/>
      <c r="L2" s="2"/>
    </row>
    <row r="3" spans="1:12" s="3" customFormat="1" ht="13.5" customHeight="1" x14ac:dyDescent="0.2">
      <c r="A3" s="356" t="s">
        <v>360</v>
      </c>
      <c r="B3" s="356"/>
      <c r="C3" s="356"/>
      <c r="D3" s="356"/>
      <c r="E3" s="356"/>
      <c r="F3" s="356"/>
      <c r="G3" s="356"/>
      <c r="H3" s="4"/>
      <c r="I3" s="4"/>
      <c r="J3" s="4"/>
      <c r="K3" s="4"/>
      <c r="L3" s="4"/>
    </row>
    <row r="4" spans="1:12" ht="15" customHeight="1" x14ac:dyDescent="0.2"/>
    <row r="5" spans="1:12" s="10" customFormat="1" ht="13.5" customHeight="1" x14ac:dyDescent="0.2">
      <c r="A5" s="9"/>
      <c r="B5" s="9"/>
      <c r="D5" s="11"/>
      <c r="E5" s="11"/>
      <c r="F5" s="11"/>
      <c r="G5" s="88" t="s">
        <v>39</v>
      </c>
    </row>
    <row r="6" spans="1:12" s="10" customFormat="1" ht="15.75" customHeight="1" x14ac:dyDescent="0.2">
      <c r="A6" s="380" t="s">
        <v>11</v>
      </c>
      <c r="B6" s="379"/>
      <c r="C6" s="379" t="s">
        <v>45</v>
      </c>
      <c r="D6" s="357" t="s">
        <v>46</v>
      </c>
      <c r="E6" s="370" t="s">
        <v>49</v>
      </c>
      <c r="F6" s="371"/>
      <c r="G6" s="372"/>
    </row>
    <row r="7" spans="1:12" s="10" customFormat="1" ht="15.75" customHeight="1" x14ac:dyDescent="0.2">
      <c r="A7" s="381"/>
      <c r="B7" s="382"/>
      <c r="C7" s="361"/>
      <c r="D7" s="359"/>
      <c r="E7" s="357" t="s">
        <v>48</v>
      </c>
      <c r="F7" s="370" t="s">
        <v>50</v>
      </c>
      <c r="G7" s="372"/>
    </row>
    <row r="8" spans="1:12" ht="31.5" customHeight="1" x14ac:dyDescent="0.2">
      <c r="A8" s="383"/>
      <c r="B8" s="361"/>
      <c r="C8" s="371" t="s">
        <v>47</v>
      </c>
      <c r="D8" s="372"/>
      <c r="E8" s="359"/>
      <c r="F8" s="144" t="s">
        <v>240</v>
      </c>
      <c r="G8" s="187" t="s">
        <v>217</v>
      </c>
    </row>
    <row r="9" spans="1:12" s="40" customFormat="1" ht="33.75" customHeight="1" x14ac:dyDescent="0.2">
      <c r="A9" s="204" t="s">
        <v>40</v>
      </c>
      <c r="B9" s="202"/>
      <c r="C9" s="33">
        <v>8670</v>
      </c>
      <c r="D9" s="34">
        <v>2260</v>
      </c>
      <c r="E9" s="34">
        <v>642</v>
      </c>
      <c r="F9" s="198">
        <v>7.4</v>
      </c>
      <c r="G9" s="199">
        <v>28.4</v>
      </c>
    </row>
    <row r="10" spans="1:12" s="35" customFormat="1" ht="21.75" customHeight="1" x14ac:dyDescent="0.2">
      <c r="A10" s="204" t="s">
        <v>41</v>
      </c>
      <c r="B10" s="202"/>
      <c r="C10" s="37">
        <v>13134</v>
      </c>
      <c r="D10" s="38">
        <v>3633</v>
      </c>
      <c r="E10" s="38">
        <v>1224</v>
      </c>
      <c r="F10" s="200">
        <v>9.3000000000000007</v>
      </c>
      <c r="G10" s="109">
        <v>33.700000000000003</v>
      </c>
    </row>
    <row r="11" spans="1:12" s="35" customFormat="1" ht="21.75" customHeight="1" x14ac:dyDescent="0.2">
      <c r="A11" s="204" t="s">
        <v>42</v>
      </c>
      <c r="B11" s="202"/>
      <c r="C11" s="37">
        <v>19515</v>
      </c>
      <c r="D11" s="38">
        <v>5251</v>
      </c>
      <c r="E11" s="38">
        <v>2222</v>
      </c>
      <c r="F11" s="200">
        <v>11.4</v>
      </c>
      <c r="G11" s="109">
        <v>42.3</v>
      </c>
    </row>
    <row r="12" spans="1:12" s="35" customFormat="1" ht="21.75" customHeight="1" x14ac:dyDescent="0.2">
      <c r="A12" s="204" t="s">
        <v>44</v>
      </c>
      <c r="B12" s="202"/>
      <c r="C12" s="37">
        <v>30495</v>
      </c>
      <c r="D12" s="38">
        <v>8181</v>
      </c>
      <c r="E12" s="38">
        <v>3743</v>
      </c>
      <c r="F12" s="200">
        <v>12.3</v>
      </c>
      <c r="G12" s="109">
        <v>45.8</v>
      </c>
    </row>
    <row r="13" spans="1:12" s="35" customFormat="1" ht="21.75" customHeight="1" x14ac:dyDescent="0.2">
      <c r="A13" s="204" t="s">
        <v>43</v>
      </c>
      <c r="B13" s="202"/>
      <c r="C13" s="37">
        <v>55431</v>
      </c>
      <c r="D13" s="38">
        <v>16126</v>
      </c>
      <c r="E13" s="38">
        <v>7486</v>
      </c>
      <c r="F13" s="200">
        <v>13.5</v>
      </c>
      <c r="G13" s="109">
        <v>46.4</v>
      </c>
    </row>
    <row r="14" spans="1:12" s="35" customFormat="1" ht="21.75" customHeight="1" x14ac:dyDescent="0.2">
      <c r="A14" s="204" t="s">
        <v>12</v>
      </c>
      <c r="B14" s="202"/>
      <c r="C14" s="37">
        <v>81370</v>
      </c>
      <c r="D14" s="38">
        <v>24669</v>
      </c>
      <c r="E14" s="38">
        <v>11634</v>
      </c>
      <c r="F14" s="200">
        <v>14.3</v>
      </c>
      <c r="G14" s="109">
        <v>47.2</v>
      </c>
    </row>
    <row r="15" spans="1:12" s="35" customFormat="1" ht="21.75" customHeight="1" x14ac:dyDescent="0.2">
      <c r="A15" s="204" t="s">
        <v>13</v>
      </c>
      <c r="B15" s="202"/>
      <c r="C15" s="37">
        <v>108752</v>
      </c>
      <c r="D15" s="38">
        <v>36219</v>
      </c>
      <c r="E15" s="38">
        <v>16325</v>
      </c>
      <c r="F15" s="200">
        <v>15</v>
      </c>
      <c r="G15" s="109">
        <v>45.1</v>
      </c>
    </row>
    <row r="16" spans="1:12" s="35" customFormat="1" ht="21.75" customHeight="1" x14ac:dyDescent="0.2">
      <c r="A16" s="204" t="s">
        <v>14</v>
      </c>
      <c r="B16" s="202"/>
      <c r="C16" s="37">
        <v>145949</v>
      </c>
      <c r="D16" s="38">
        <v>45047</v>
      </c>
      <c r="E16" s="38">
        <v>22187</v>
      </c>
      <c r="F16" s="200">
        <v>15.2</v>
      </c>
      <c r="G16" s="109">
        <v>49.3</v>
      </c>
    </row>
    <row r="17" spans="1:9" s="35" customFormat="1" ht="21.75" customHeight="1" x14ac:dyDescent="0.2">
      <c r="A17" s="204">
        <v>1996</v>
      </c>
      <c r="B17" s="202"/>
      <c r="C17" s="37">
        <v>182133</v>
      </c>
      <c r="D17" s="38">
        <v>54853</v>
      </c>
      <c r="E17" s="38">
        <v>28658</v>
      </c>
      <c r="F17" s="200">
        <v>15.7</v>
      </c>
      <c r="G17" s="109">
        <v>52.2</v>
      </c>
    </row>
    <row r="18" spans="1:9" s="35" customFormat="1" ht="21.75" customHeight="1" x14ac:dyDescent="0.2">
      <c r="A18" s="204">
        <v>2001</v>
      </c>
      <c r="B18" s="202"/>
      <c r="C18" s="37">
        <v>220525</v>
      </c>
      <c r="D18" s="38">
        <v>60409</v>
      </c>
      <c r="E18" s="38">
        <v>34728</v>
      </c>
      <c r="F18" s="200">
        <v>15.7</v>
      </c>
      <c r="G18" s="109">
        <v>57.5</v>
      </c>
    </row>
    <row r="19" spans="1:9" s="35" customFormat="1" ht="21.75" customHeight="1" x14ac:dyDescent="0.2">
      <c r="A19" s="204">
        <v>2006</v>
      </c>
      <c r="B19" s="202"/>
      <c r="C19" s="37">
        <v>267824</v>
      </c>
      <c r="D19" s="38">
        <v>70561</v>
      </c>
      <c r="E19" s="38">
        <v>41018</v>
      </c>
      <c r="F19" s="200">
        <v>15.3</v>
      </c>
      <c r="G19" s="109">
        <v>58.1</v>
      </c>
    </row>
    <row r="20" spans="1:9" s="35" customFormat="1" ht="21.75" customHeight="1" x14ac:dyDescent="0.2">
      <c r="A20" s="204">
        <v>2011</v>
      </c>
      <c r="B20" s="202"/>
      <c r="C20" s="37">
        <v>310129</v>
      </c>
      <c r="D20" s="38">
        <v>67814</v>
      </c>
      <c r="E20" s="38">
        <v>50501</v>
      </c>
      <c r="F20" s="200">
        <v>16.3</v>
      </c>
      <c r="G20" s="109">
        <v>74.5</v>
      </c>
    </row>
    <row r="21" spans="1:9" s="35" customFormat="1" ht="45" customHeight="1" x14ac:dyDescent="0.2">
      <c r="A21" s="204">
        <v>2013</v>
      </c>
      <c r="B21" s="202"/>
      <c r="C21" s="37">
        <v>323910.19999999995</v>
      </c>
      <c r="D21" s="38">
        <v>75567</v>
      </c>
      <c r="E21" s="38">
        <v>54594</v>
      </c>
      <c r="F21" s="200">
        <v>16.899999999999999</v>
      </c>
      <c r="G21" s="109">
        <v>72.2</v>
      </c>
      <c r="H21" s="327"/>
    </row>
    <row r="22" spans="1:9" s="35" customFormat="1" ht="24.95" customHeight="1" x14ac:dyDescent="0.2">
      <c r="A22" s="204">
        <v>2014</v>
      </c>
      <c r="B22" s="202"/>
      <c r="C22" s="37">
        <v>333146.06599999999</v>
      </c>
      <c r="D22" s="38">
        <v>74653</v>
      </c>
      <c r="E22" s="38">
        <v>56454</v>
      </c>
      <c r="F22" s="200">
        <v>16.899999999999999</v>
      </c>
      <c r="G22" s="109">
        <v>75.599999999999994</v>
      </c>
    </row>
    <row r="23" spans="1:9" s="35" customFormat="1" ht="24.95" customHeight="1" x14ac:dyDescent="0.2">
      <c r="A23" s="204">
        <v>2015</v>
      </c>
      <c r="B23" s="202"/>
      <c r="C23" s="37">
        <v>344269.23199999996</v>
      </c>
      <c r="D23" s="38">
        <v>74590</v>
      </c>
      <c r="E23" s="38">
        <v>58259</v>
      </c>
      <c r="F23" s="200">
        <v>16.899999999999999</v>
      </c>
      <c r="G23" s="109">
        <v>78.099999999999994</v>
      </c>
    </row>
    <row r="24" spans="1:9" s="35" customFormat="1" ht="24.95" customHeight="1" x14ac:dyDescent="0.2">
      <c r="A24" s="204">
        <v>2016</v>
      </c>
      <c r="B24" s="202"/>
      <c r="C24" s="37">
        <v>357607.94900000002</v>
      </c>
      <c r="D24" s="38">
        <v>76309</v>
      </c>
      <c r="E24" s="38">
        <v>60228</v>
      </c>
      <c r="F24" s="200">
        <v>16.8</v>
      </c>
      <c r="G24" s="109">
        <v>78.900000000000006</v>
      </c>
    </row>
    <row r="25" spans="1:9" s="35" customFormat="1" ht="24.95" customHeight="1" x14ac:dyDescent="0.2">
      <c r="A25" s="204">
        <v>2017</v>
      </c>
      <c r="B25" s="202"/>
      <c r="C25" s="37">
        <v>369361.875</v>
      </c>
      <c r="D25" s="38">
        <v>77457</v>
      </c>
      <c r="E25" s="38">
        <v>61726</v>
      </c>
      <c r="F25" s="200">
        <v>16.7</v>
      </c>
      <c r="G25" s="109">
        <v>79.7</v>
      </c>
    </row>
    <row r="26" spans="1:9" s="35" customFormat="1" ht="24.95" customHeight="1" x14ac:dyDescent="0.2">
      <c r="A26" s="204">
        <v>2018</v>
      </c>
      <c r="B26" s="202"/>
      <c r="C26" s="37">
        <v>385423.95299999998</v>
      </c>
      <c r="D26" s="38">
        <v>77983</v>
      </c>
      <c r="E26" s="38">
        <v>64194</v>
      </c>
      <c r="F26" s="200">
        <v>16.7</v>
      </c>
      <c r="G26" s="109">
        <v>82.3</v>
      </c>
    </row>
    <row r="27" spans="1:9" s="35" customFormat="1" ht="24.95" customHeight="1" x14ac:dyDescent="0.2">
      <c r="A27" s="204">
        <v>2019</v>
      </c>
      <c r="B27" s="202"/>
      <c r="C27" s="37">
        <v>397518.53599999996</v>
      </c>
      <c r="D27" s="38">
        <v>78870</v>
      </c>
      <c r="E27" s="38">
        <v>66808</v>
      </c>
      <c r="F27" s="200">
        <v>16.8</v>
      </c>
      <c r="G27" s="109">
        <v>84.7</v>
      </c>
    </row>
    <row r="28" spans="1:9" s="35" customFormat="1" ht="24.95" customHeight="1" x14ac:dyDescent="0.2">
      <c r="A28" s="204">
        <v>2020</v>
      </c>
      <c r="B28" s="202"/>
      <c r="C28" s="37">
        <v>379320.55599999998</v>
      </c>
      <c r="D28" s="38">
        <v>81685</v>
      </c>
      <c r="E28" s="38">
        <v>69358</v>
      </c>
      <c r="F28" s="200">
        <v>18.3</v>
      </c>
      <c r="G28" s="109">
        <v>84.9</v>
      </c>
      <c r="I28" s="327"/>
    </row>
    <row r="29" spans="1:9" s="35" customFormat="1" ht="24.95" customHeight="1" x14ac:dyDescent="0.2">
      <c r="A29" s="204">
        <v>2021</v>
      </c>
      <c r="B29" s="216" t="s">
        <v>248</v>
      </c>
      <c r="C29" s="37">
        <v>402710</v>
      </c>
      <c r="D29" s="38">
        <v>89631</v>
      </c>
      <c r="E29" s="38">
        <v>72832</v>
      </c>
      <c r="F29" s="200">
        <v>18.100000000000001</v>
      </c>
      <c r="G29" s="109">
        <v>81.3</v>
      </c>
    </row>
    <row r="30" spans="1:9" s="18" customFormat="1" ht="20.100000000000001" customHeight="1" x14ac:dyDescent="0.2">
      <c r="A30" s="205"/>
      <c r="B30" s="203"/>
      <c r="C30" s="20"/>
      <c r="D30" s="21"/>
      <c r="E30" s="21"/>
      <c r="F30" s="201"/>
      <c r="G30" s="110"/>
    </row>
    <row r="31" spans="1:9" s="35" customFormat="1" ht="14.25" customHeight="1" x14ac:dyDescent="0.2">
      <c r="A31" s="69" t="s">
        <v>311</v>
      </c>
      <c r="B31" s="69"/>
      <c r="C31" s="68"/>
      <c r="D31" s="68"/>
      <c r="E31" s="68"/>
      <c r="F31" s="68"/>
      <c r="G31" s="68"/>
    </row>
    <row r="32" spans="1:9" s="35" customFormat="1" ht="14.25" customHeight="1" x14ac:dyDescent="0.2">
      <c r="A32" s="69" t="s">
        <v>51</v>
      </c>
      <c r="B32" s="69"/>
      <c r="C32" s="69"/>
      <c r="D32" s="69"/>
      <c r="E32" s="69"/>
      <c r="F32" s="69"/>
      <c r="G32" s="69"/>
    </row>
    <row r="33" spans="1:7" s="35" customFormat="1" ht="14.25" customHeight="1" x14ac:dyDescent="0.2">
      <c r="A33" s="69" t="s">
        <v>52</v>
      </c>
      <c r="B33" s="69"/>
      <c r="C33" s="69"/>
      <c r="D33" s="69"/>
      <c r="E33" s="69"/>
      <c r="F33" s="69"/>
      <c r="G33" s="69"/>
    </row>
    <row r="34" spans="1:7" s="35" customFormat="1" ht="14.25" customHeight="1" x14ac:dyDescent="0.2">
      <c r="A34" s="69" t="s">
        <v>373</v>
      </c>
      <c r="B34" s="69"/>
      <c r="C34" s="69"/>
      <c r="D34" s="69"/>
      <c r="E34" s="69"/>
      <c r="F34" s="69"/>
      <c r="G34" s="69"/>
    </row>
    <row r="35" spans="1:7" s="23" customFormat="1" ht="21.95" customHeight="1" x14ac:dyDescent="0.2">
      <c r="A35" s="25"/>
      <c r="B35" s="25"/>
      <c r="C35" s="35"/>
      <c r="D35" s="24"/>
      <c r="E35" s="24"/>
      <c r="F35" s="24"/>
      <c r="G35" s="24"/>
    </row>
    <row r="36" spans="1:7" s="23" customFormat="1" ht="21.95" customHeight="1" x14ac:dyDescent="0.2">
      <c r="A36" s="25"/>
      <c r="B36" s="25"/>
      <c r="C36" s="35"/>
      <c r="D36" s="24"/>
      <c r="E36" s="24"/>
      <c r="F36" s="24"/>
      <c r="G36" s="24"/>
    </row>
    <row r="37" spans="1:7" s="23" customFormat="1" ht="21.95" customHeight="1" x14ac:dyDescent="0.2">
      <c r="A37" s="25"/>
      <c r="B37" s="25"/>
      <c r="C37" s="35"/>
      <c r="D37" s="24"/>
      <c r="E37" s="24"/>
      <c r="F37" s="24"/>
      <c r="G37" s="24"/>
    </row>
    <row r="38" spans="1:7" s="23" customFormat="1" ht="21.95" customHeight="1" x14ac:dyDescent="0.2">
      <c r="A38" s="25"/>
      <c r="B38" s="25"/>
      <c r="C38" s="35"/>
      <c r="D38" s="24"/>
      <c r="E38" s="24"/>
      <c r="F38" s="24"/>
      <c r="G38" s="24"/>
    </row>
    <row r="39" spans="1:7" s="23" customFormat="1" ht="21.95" customHeight="1" x14ac:dyDescent="0.2">
      <c r="A39" s="25"/>
      <c r="B39" s="25"/>
      <c r="C39" s="35"/>
      <c r="D39" s="24"/>
      <c r="E39" s="24"/>
      <c r="F39" s="24"/>
      <c r="G39" s="24"/>
    </row>
  </sheetData>
  <mergeCells count="9">
    <mergeCell ref="A1:G1"/>
    <mergeCell ref="A3:G3"/>
    <mergeCell ref="C6:C7"/>
    <mergeCell ref="D6:D7"/>
    <mergeCell ref="C8:D8"/>
    <mergeCell ref="E7:E8"/>
    <mergeCell ref="E6:G6"/>
    <mergeCell ref="F7:G7"/>
    <mergeCell ref="A6:B8"/>
  </mergeCells>
  <phoneticPr fontId="2" type="noConversion"/>
  <printOptions horizontalCentered="1"/>
  <pageMargins left="0.47244094488188981" right="0.27559055118110237" top="0.6692913385826772" bottom="0.47244094488188981" header="0.15748031496062992" footer="7.874015748031496E-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42"/>
  <sheetViews>
    <sheetView showGridLines="0" zoomScaleNormal="100" workbookViewId="0">
      <selection activeCell="K4" sqref="K4"/>
    </sheetView>
  </sheetViews>
  <sheetFormatPr baseColWidth="10" defaultColWidth="11.42578125" defaultRowHeight="21.95" customHeight="1" x14ac:dyDescent="0.2"/>
  <cols>
    <col min="1" max="1" width="10.42578125" style="6" customWidth="1"/>
    <col min="2" max="2" width="17.28515625" style="7" customWidth="1"/>
    <col min="3" max="6" width="17.28515625" style="8" customWidth="1"/>
    <col min="7" max="11" width="19.42578125" style="8" customWidth="1"/>
    <col min="12" max="16384" width="11.42578125" style="7"/>
  </cols>
  <sheetData>
    <row r="1" spans="1:20" s="3" customFormat="1" ht="29.25" customHeight="1" x14ac:dyDescent="0.2">
      <c r="A1" s="384" t="s">
        <v>60</v>
      </c>
      <c r="B1" s="384"/>
      <c r="C1" s="384"/>
      <c r="D1" s="384"/>
      <c r="E1" s="384"/>
      <c r="F1" s="384"/>
      <c r="G1" s="385" t="s">
        <v>61</v>
      </c>
      <c r="H1" s="385"/>
      <c r="I1" s="385"/>
      <c r="J1" s="385"/>
      <c r="K1" s="385"/>
      <c r="L1" s="2"/>
      <c r="M1" s="2"/>
      <c r="N1" s="2"/>
      <c r="O1" s="2"/>
      <c r="P1" s="2"/>
      <c r="Q1" s="2"/>
      <c r="R1" s="2"/>
      <c r="S1" s="2"/>
      <c r="T1" s="2"/>
    </row>
    <row r="2" spans="1:20" s="3" customFormat="1" ht="13.5" customHeight="1" x14ac:dyDescent="0.2">
      <c r="A2" s="384" t="s">
        <v>361</v>
      </c>
      <c r="B2" s="384"/>
      <c r="C2" s="384"/>
      <c r="D2" s="384"/>
      <c r="E2" s="384"/>
      <c r="F2" s="384"/>
      <c r="G2" s="386" t="s">
        <v>362</v>
      </c>
      <c r="H2" s="386"/>
      <c r="I2" s="386"/>
      <c r="J2" s="386"/>
      <c r="K2" s="386"/>
      <c r="L2" s="5"/>
      <c r="M2" s="4"/>
      <c r="N2" s="4"/>
      <c r="O2" s="4"/>
      <c r="P2" s="4"/>
      <c r="Q2" s="4"/>
      <c r="R2" s="4"/>
      <c r="S2" s="4"/>
      <c r="T2" s="4"/>
    </row>
    <row r="3" spans="1:20" ht="11.25" customHeight="1" x14ac:dyDescent="0.2"/>
    <row r="4" spans="1:20" s="10" customFormat="1" ht="13.5" customHeight="1" x14ac:dyDescent="0.2">
      <c r="A4" s="9" t="s">
        <v>15</v>
      </c>
      <c r="C4" s="11"/>
      <c r="D4" s="11"/>
      <c r="E4" s="11"/>
      <c r="F4" s="11"/>
      <c r="G4" s="11"/>
      <c r="H4" s="11"/>
      <c r="I4" s="11"/>
      <c r="J4" s="11"/>
      <c r="K4" s="88" t="s">
        <v>53</v>
      </c>
    </row>
    <row r="5" spans="1:20" s="10" customFormat="1" ht="18.75" customHeight="1" x14ac:dyDescent="0.2">
      <c r="A5" s="357" t="s">
        <v>11</v>
      </c>
      <c r="B5" s="370" t="s">
        <v>54</v>
      </c>
      <c r="C5" s="371"/>
      <c r="D5" s="371"/>
      <c r="E5" s="371"/>
      <c r="F5" s="372"/>
      <c r="G5" s="357" t="s">
        <v>62</v>
      </c>
      <c r="H5" s="357" t="s">
        <v>63</v>
      </c>
      <c r="I5" s="370" t="s">
        <v>64</v>
      </c>
      <c r="J5" s="371"/>
      <c r="K5" s="372"/>
    </row>
    <row r="6" spans="1:20" ht="54.75" customHeight="1" x14ac:dyDescent="0.2">
      <c r="A6" s="358"/>
      <c r="B6" s="14" t="s">
        <v>56</v>
      </c>
      <c r="C6" s="14" t="s">
        <v>57</v>
      </c>
      <c r="D6" s="14" t="s">
        <v>266</v>
      </c>
      <c r="E6" s="14" t="s">
        <v>58</v>
      </c>
      <c r="F6" s="14" t="s">
        <v>267</v>
      </c>
      <c r="G6" s="359"/>
      <c r="H6" s="359"/>
      <c r="I6" s="44" t="s">
        <v>65</v>
      </c>
      <c r="J6" s="42" t="s">
        <v>268</v>
      </c>
      <c r="K6" s="42" t="s">
        <v>66</v>
      </c>
      <c r="M6" s="15"/>
    </row>
    <row r="7" spans="1:20" s="40" customFormat="1" ht="35.1" customHeight="1" x14ac:dyDescent="0.2">
      <c r="A7" s="46">
        <v>1997</v>
      </c>
      <c r="B7" s="289">
        <v>62669273</v>
      </c>
      <c r="C7" s="286">
        <v>2218658896</v>
      </c>
      <c r="D7" s="286">
        <v>926027485</v>
      </c>
      <c r="E7" s="286">
        <v>833633133</v>
      </c>
      <c r="F7" s="286">
        <v>23459154</v>
      </c>
      <c r="G7" s="286">
        <v>877449765</v>
      </c>
      <c r="H7" s="286">
        <v>4360370</v>
      </c>
      <c r="I7" s="286">
        <v>226188383</v>
      </c>
      <c r="J7" s="286">
        <v>1495171</v>
      </c>
      <c r="K7" s="289">
        <v>814436531</v>
      </c>
      <c r="M7" s="15"/>
    </row>
    <row r="8" spans="1:20" s="35" customFormat="1" ht="20.100000000000001" customHeight="1" x14ac:dyDescent="0.2">
      <c r="A8" s="45">
        <f>A7+1</f>
        <v>1998</v>
      </c>
      <c r="B8" s="77">
        <v>44621120</v>
      </c>
      <c r="C8" s="78">
        <v>2356651744</v>
      </c>
      <c r="D8" s="78">
        <v>928551267</v>
      </c>
      <c r="E8" s="78">
        <v>839238171</v>
      </c>
      <c r="F8" s="78">
        <v>24460586</v>
      </c>
      <c r="G8" s="78">
        <v>1001085005</v>
      </c>
      <c r="H8" s="78">
        <v>4360370</v>
      </c>
      <c r="I8" s="78">
        <v>244415965</v>
      </c>
      <c r="J8" s="78">
        <v>1723945</v>
      </c>
      <c r="K8" s="77">
        <v>796234675</v>
      </c>
      <c r="L8" s="41"/>
    </row>
    <row r="9" spans="1:20" s="35" customFormat="1" ht="20.100000000000001" customHeight="1" x14ac:dyDescent="0.2">
      <c r="A9" s="45">
        <f t="shared" ref="A9:A31" si="0">A8+1</f>
        <v>1999</v>
      </c>
      <c r="B9" s="77">
        <v>45328590</v>
      </c>
      <c r="C9" s="78">
        <v>2624985138</v>
      </c>
      <c r="D9" s="78">
        <v>957180948</v>
      </c>
      <c r="E9" s="78">
        <v>878407230</v>
      </c>
      <c r="F9" s="78">
        <v>24533695</v>
      </c>
      <c r="G9" s="78">
        <v>1031305349</v>
      </c>
      <c r="H9" s="78">
        <v>4360370</v>
      </c>
      <c r="I9" s="78">
        <v>248142628</v>
      </c>
      <c r="J9" s="78">
        <v>1554254</v>
      </c>
      <c r="K9" s="77">
        <v>757544458</v>
      </c>
    </row>
    <row r="10" spans="1:20" s="35" customFormat="1" ht="20.100000000000001" customHeight="1" x14ac:dyDescent="0.2">
      <c r="A10" s="45">
        <f t="shared" si="0"/>
        <v>2000</v>
      </c>
      <c r="B10" s="77">
        <v>48159343</v>
      </c>
      <c r="C10" s="78">
        <v>2211487177</v>
      </c>
      <c r="D10" s="78">
        <v>1016180243</v>
      </c>
      <c r="E10" s="78">
        <v>929441073</v>
      </c>
      <c r="F10" s="78">
        <v>25261222</v>
      </c>
      <c r="G10" s="78">
        <v>1017835440</v>
      </c>
      <c r="H10" s="78">
        <v>4360370</v>
      </c>
      <c r="I10" s="78">
        <v>247835948</v>
      </c>
      <c r="J10" s="78">
        <v>1568207</v>
      </c>
      <c r="K10" s="77">
        <v>738200185</v>
      </c>
    </row>
    <row r="11" spans="1:20" s="35" customFormat="1" ht="20.100000000000001" customHeight="1" x14ac:dyDescent="0.2">
      <c r="A11" s="45">
        <f t="shared" si="0"/>
        <v>2001</v>
      </c>
      <c r="B11" s="77">
        <v>0</v>
      </c>
      <c r="C11" s="78">
        <v>2377420351</v>
      </c>
      <c r="D11" s="78">
        <v>738122853</v>
      </c>
      <c r="E11" s="78">
        <v>989316839</v>
      </c>
      <c r="F11" s="78">
        <v>25856532</v>
      </c>
      <c r="G11" s="78">
        <v>1289071241</v>
      </c>
      <c r="H11" s="78">
        <v>4360370</v>
      </c>
      <c r="I11" s="78">
        <v>257984803</v>
      </c>
      <c r="J11" s="78">
        <v>1512550</v>
      </c>
      <c r="K11" s="77">
        <v>751404379</v>
      </c>
      <c r="L11" s="41"/>
    </row>
    <row r="12" spans="1:20" s="35" customFormat="1" ht="35.1" customHeight="1" x14ac:dyDescent="0.2">
      <c r="A12" s="45">
        <f t="shared" si="0"/>
        <v>2002</v>
      </c>
      <c r="B12" s="77">
        <v>0</v>
      </c>
      <c r="C12" s="78">
        <v>2691259282</v>
      </c>
      <c r="D12" s="78">
        <v>1039262637</v>
      </c>
      <c r="E12" s="78">
        <v>1031024745</v>
      </c>
      <c r="F12" s="78">
        <v>25922208</v>
      </c>
      <c r="G12" s="78">
        <v>1674619805</v>
      </c>
      <c r="H12" s="78">
        <v>4360000</v>
      </c>
      <c r="I12" s="78">
        <v>273108063</v>
      </c>
      <c r="J12" s="78">
        <v>1446888</v>
      </c>
      <c r="K12" s="77">
        <v>766973371</v>
      </c>
      <c r="L12" s="41"/>
    </row>
    <row r="13" spans="1:20" s="35" customFormat="1" ht="20.100000000000001" customHeight="1" x14ac:dyDescent="0.2">
      <c r="A13" s="45">
        <f t="shared" si="0"/>
        <v>2003</v>
      </c>
      <c r="B13" s="77">
        <v>0</v>
      </c>
      <c r="C13" s="78">
        <v>3550492062</v>
      </c>
      <c r="D13" s="78">
        <v>1019526498</v>
      </c>
      <c r="E13" s="78">
        <v>1027478073</v>
      </c>
      <c r="F13" s="78">
        <v>26390645</v>
      </c>
      <c r="G13" s="78">
        <v>929162183</v>
      </c>
      <c r="H13" s="78">
        <v>4360000</v>
      </c>
      <c r="I13" s="78">
        <v>267918841</v>
      </c>
      <c r="J13" s="78">
        <v>1410791</v>
      </c>
      <c r="K13" s="77">
        <v>793382990</v>
      </c>
      <c r="L13" s="41"/>
    </row>
    <row r="14" spans="1:20" s="35" customFormat="1" ht="20.100000000000001" customHeight="1" x14ac:dyDescent="0.2">
      <c r="A14" s="45">
        <f t="shared" si="0"/>
        <v>2004</v>
      </c>
      <c r="B14" s="77">
        <v>0</v>
      </c>
      <c r="C14" s="78">
        <v>3797924570</v>
      </c>
      <c r="D14" s="78">
        <v>1038596097</v>
      </c>
      <c r="E14" s="78">
        <v>1066660953</v>
      </c>
      <c r="F14" s="78">
        <v>26515130</v>
      </c>
      <c r="G14" s="78">
        <v>1029932055</v>
      </c>
      <c r="H14" s="78">
        <v>4360000</v>
      </c>
      <c r="I14" s="78">
        <v>269084880</v>
      </c>
      <c r="J14" s="78">
        <v>1227552</v>
      </c>
      <c r="K14" s="77">
        <v>811248872</v>
      </c>
      <c r="L14" s="41"/>
    </row>
    <row r="15" spans="1:20" s="35" customFormat="1" ht="20.100000000000001" customHeight="1" x14ac:dyDescent="0.2">
      <c r="A15" s="45">
        <f t="shared" si="0"/>
        <v>2005</v>
      </c>
      <c r="B15" s="77">
        <v>0</v>
      </c>
      <c r="C15" s="78">
        <v>2637396931</v>
      </c>
      <c r="D15" s="78">
        <v>708722307</v>
      </c>
      <c r="E15" s="78">
        <v>961014160</v>
      </c>
      <c r="F15" s="78">
        <v>26965658</v>
      </c>
      <c r="G15" s="78">
        <v>0</v>
      </c>
      <c r="H15" s="78">
        <v>4360000</v>
      </c>
      <c r="I15" s="78">
        <v>281790959</v>
      </c>
      <c r="J15" s="78">
        <v>4424927</v>
      </c>
      <c r="K15" s="77">
        <v>813669687</v>
      </c>
      <c r="L15" s="41"/>
    </row>
    <row r="16" spans="1:20" s="35" customFormat="1" ht="20.100000000000001" customHeight="1" x14ac:dyDescent="0.2">
      <c r="A16" s="45">
        <f t="shared" si="0"/>
        <v>2006</v>
      </c>
      <c r="B16" s="77">
        <v>0</v>
      </c>
      <c r="C16" s="78">
        <v>2720410889</v>
      </c>
      <c r="D16" s="78">
        <v>656742752</v>
      </c>
      <c r="E16" s="78">
        <v>1009715993</v>
      </c>
      <c r="F16" s="78">
        <v>27252038</v>
      </c>
      <c r="G16" s="78">
        <v>0</v>
      </c>
      <c r="H16" s="78">
        <v>4360000</v>
      </c>
      <c r="I16" s="78">
        <v>286876511</v>
      </c>
      <c r="J16" s="78">
        <v>4581010</v>
      </c>
      <c r="K16" s="77">
        <v>851233210</v>
      </c>
      <c r="L16" s="41"/>
    </row>
    <row r="17" spans="1:12" s="35" customFormat="1" ht="35.1" customHeight="1" x14ac:dyDescent="0.2">
      <c r="A17" s="45">
        <f t="shared" si="0"/>
        <v>2007</v>
      </c>
      <c r="B17" s="77">
        <v>0</v>
      </c>
      <c r="C17" s="78">
        <v>2666861393</v>
      </c>
      <c r="D17" s="78">
        <v>705057438</v>
      </c>
      <c r="E17" s="78">
        <v>1066729166</v>
      </c>
      <c r="F17" s="78">
        <v>27595196</v>
      </c>
      <c r="G17" s="78">
        <v>0</v>
      </c>
      <c r="H17" s="78">
        <v>4360000</v>
      </c>
      <c r="I17" s="78">
        <v>292894255</v>
      </c>
      <c r="J17" s="78">
        <v>4266478</v>
      </c>
      <c r="K17" s="77">
        <v>930578230</v>
      </c>
      <c r="L17" s="41"/>
    </row>
    <row r="18" spans="1:12" s="35" customFormat="1" ht="20.100000000000001" customHeight="1" x14ac:dyDescent="0.2">
      <c r="A18" s="45">
        <f t="shared" si="0"/>
        <v>2008</v>
      </c>
      <c r="B18" s="77">
        <v>0</v>
      </c>
      <c r="C18" s="78">
        <v>2982344969</v>
      </c>
      <c r="D18" s="78">
        <v>773876494</v>
      </c>
      <c r="E18" s="78">
        <v>1147739367</v>
      </c>
      <c r="F18" s="78">
        <v>28000621</v>
      </c>
      <c r="G18" s="78">
        <v>0</v>
      </c>
      <c r="H18" s="78">
        <v>4360000</v>
      </c>
      <c r="I18" s="78">
        <v>309014038</v>
      </c>
      <c r="J18" s="78">
        <v>3815745</v>
      </c>
      <c r="K18" s="77">
        <v>968521342</v>
      </c>
      <c r="L18" s="41"/>
    </row>
    <row r="19" spans="1:12" s="35" customFormat="1" ht="20.100000000000001" customHeight="1" x14ac:dyDescent="0.2">
      <c r="A19" s="45">
        <f t="shared" si="0"/>
        <v>2009</v>
      </c>
      <c r="B19" s="77">
        <v>0</v>
      </c>
      <c r="C19" s="78">
        <v>3900490547</v>
      </c>
      <c r="D19" s="78">
        <v>812973024</v>
      </c>
      <c r="E19" s="78">
        <v>1214383024</v>
      </c>
      <c r="F19" s="78">
        <v>28387744</v>
      </c>
      <c r="G19" s="78">
        <v>0</v>
      </c>
      <c r="H19" s="78">
        <v>4360000</v>
      </c>
      <c r="I19" s="78">
        <v>324031965</v>
      </c>
      <c r="J19" s="78">
        <v>3970622</v>
      </c>
      <c r="K19" s="77">
        <v>982067387</v>
      </c>
      <c r="L19" s="41"/>
    </row>
    <row r="20" spans="1:12" s="35" customFormat="1" ht="20.100000000000001" customHeight="1" x14ac:dyDescent="0.2">
      <c r="A20" s="45">
        <f t="shared" si="0"/>
        <v>2010</v>
      </c>
      <c r="B20" s="77">
        <v>0</v>
      </c>
      <c r="C20" s="78">
        <v>4166691292</v>
      </c>
      <c r="D20" s="78">
        <v>1061049484</v>
      </c>
      <c r="E20" s="78">
        <v>1253833321</v>
      </c>
      <c r="F20" s="78">
        <v>28574879</v>
      </c>
      <c r="G20" s="78">
        <v>0</v>
      </c>
      <c r="H20" s="78">
        <v>4360000</v>
      </c>
      <c r="I20" s="78">
        <v>349405501</v>
      </c>
      <c r="J20" s="78">
        <v>4290545</v>
      </c>
      <c r="K20" s="77">
        <v>980274655</v>
      </c>
      <c r="L20" s="41"/>
    </row>
    <row r="21" spans="1:12" s="35" customFormat="1" ht="20.100000000000001" customHeight="1" x14ac:dyDescent="0.2">
      <c r="A21" s="45">
        <f t="shared" si="0"/>
        <v>2011</v>
      </c>
      <c r="B21" s="77">
        <v>0</v>
      </c>
      <c r="C21" s="78">
        <v>4276839843.3200002</v>
      </c>
      <c r="D21" s="78">
        <v>1049315228.22</v>
      </c>
      <c r="E21" s="78">
        <v>1277191664.78</v>
      </c>
      <c r="F21" s="78">
        <v>0</v>
      </c>
      <c r="G21" s="78">
        <v>0</v>
      </c>
      <c r="H21" s="78">
        <v>4360000</v>
      </c>
      <c r="I21" s="78">
        <v>327991034.51999998</v>
      </c>
      <c r="J21" s="78">
        <v>4410609.25</v>
      </c>
      <c r="K21" s="77">
        <v>975776883.78999996</v>
      </c>
      <c r="L21" s="41"/>
    </row>
    <row r="22" spans="1:12" s="35" customFormat="1" ht="35.1" customHeight="1" x14ac:dyDescent="0.2">
      <c r="A22" s="45">
        <f t="shared" si="0"/>
        <v>2012</v>
      </c>
      <c r="B22" s="77">
        <v>0</v>
      </c>
      <c r="C22" s="78">
        <v>4822019739.2399998</v>
      </c>
      <c r="D22" s="78">
        <v>1125920282.1700001</v>
      </c>
      <c r="E22" s="78">
        <v>1343246122.0999999</v>
      </c>
      <c r="F22" s="78">
        <v>0</v>
      </c>
      <c r="G22" s="78">
        <v>0</v>
      </c>
      <c r="H22" s="78">
        <v>4360000</v>
      </c>
      <c r="I22" s="78">
        <v>329037400.98000002</v>
      </c>
      <c r="J22" s="78">
        <v>4956019.629999999</v>
      </c>
      <c r="K22" s="77">
        <v>984758010.61999989</v>
      </c>
      <c r="L22" s="41"/>
    </row>
    <row r="23" spans="1:12" s="35" customFormat="1" ht="20.100000000000001" customHeight="1" x14ac:dyDescent="0.2">
      <c r="A23" s="45">
        <f t="shared" si="0"/>
        <v>2013</v>
      </c>
      <c r="B23" s="77">
        <v>0</v>
      </c>
      <c r="C23" s="78">
        <v>4957825704.9699993</v>
      </c>
      <c r="D23" s="78">
        <v>1045523265.42</v>
      </c>
      <c r="E23" s="78">
        <v>1387769394.1700001</v>
      </c>
      <c r="F23" s="78">
        <v>0</v>
      </c>
      <c r="G23" s="78">
        <v>0</v>
      </c>
      <c r="H23" s="78">
        <v>4360000</v>
      </c>
      <c r="I23" s="78">
        <v>343660092.88</v>
      </c>
      <c r="J23" s="78">
        <v>4459702.1500000004</v>
      </c>
      <c r="K23" s="77">
        <v>1005262007.98</v>
      </c>
      <c r="L23" s="41"/>
    </row>
    <row r="24" spans="1:12" s="35" customFormat="1" ht="20.100000000000001" customHeight="1" x14ac:dyDescent="0.2">
      <c r="A24" s="45">
        <f t="shared" si="0"/>
        <v>2014</v>
      </c>
      <c r="B24" s="77">
        <v>0</v>
      </c>
      <c r="C24" s="78">
        <v>4968560259.0899992</v>
      </c>
      <c r="D24" s="78">
        <v>1309155412.1200001</v>
      </c>
      <c r="E24" s="78">
        <v>1437562447.4000001</v>
      </c>
      <c r="F24" s="78">
        <v>0</v>
      </c>
      <c r="G24" s="78">
        <v>0</v>
      </c>
      <c r="H24" s="78">
        <v>4360000</v>
      </c>
      <c r="I24" s="78">
        <v>360286105.95999998</v>
      </c>
      <c r="J24" s="78">
        <v>5298233.3600000003</v>
      </c>
      <c r="K24" s="77">
        <v>1017109989.9400001</v>
      </c>
      <c r="L24" s="41"/>
    </row>
    <row r="25" spans="1:12" s="35" customFormat="1" ht="20.100000000000001" customHeight="1" x14ac:dyDescent="0.2">
      <c r="A25" s="45">
        <f t="shared" si="0"/>
        <v>2015</v>
      </c>
      <c r="B25" s="77">
        <v>0</v>
      </c>
      <c r="C25" s="78">
        <v>4752554371.2800007</v>
      </c>
      <c r="D25" s="78">
        <v>1272225392.04</v>
      </c>
      <c r="E25" s="78">
        <v>1464091228.3299999</v>
      </c>
      <c r="F25" s="78">
        <v>0</v>
      </c>
      <c r="G25" s="78">
        <v>0</v>
      </c>
      <c r="H25" s="78">
        <v>4360000</v>
      </c>
      <c r="I25" s="78">
        <v>370747022.75</v>
      </c>
      <c r="J25" s="78">
        <v>5177822.1999999993</v>
      </c>
      <c r="K25" s="77">
        <v>987675862.03999996</v>
      </c>
      <c r="L25" s="41"/>
    </row>
    <row r="26" spans="1:12" s="35" customFormat="1" ht="20.100000000000001" customHeight="1" x14ac:dyDescent="0.2">
      <c r="A26" s="45">
        <f t="shared" si="0"/>
        <v>2016</v>
      </c>
      <c r="B26" s="77">
        <v>0</v>
      </c>
      <c r="C26" s="78">
        <v>4665726290.7800007</v>
      </c>
      <c r="D26" s="78">
        <v>1230634398.2</v>
      </c>
      <c r="E26" s="78">
        <v>1496746052.4100001</v>
      </c>
      <c r="F26" s="78">
        <v>0</v>
      </c>
      <c r="G26" s="78">
        <v>0</v>
      </c>
      <c r="H26" s="78">
        <v>4360000</v>
      </c>
      <c r="I26" s="78">
        <v>398151823.63</v>
      </c>
      <c r="J26" s="78">
        <v>4248305.0599999996</v>
      </c>
      <c r="K26" s="77">
        <v>971134918.54999995</v>
      </c>
      <c r="L26" s="41"/>
    </row>
    <row r="27" spans="1:12" s="35" customFormat="1" ht="35.1" customHeight="1" x14ac:dyDescent="0.2">
      <c r="A27" s="45">
        <f t="shared" si="0"/>
        <v>2017</v>
      </c>
      <c r="B27" s="77">
        <v>0</v>
      </c>
      <c r="C27" s="78">
        <v>3515073396.98</v>
      </c>
      <c r="D27" s="78">
        <v>1251388897.1700001</v>
      </c>
      <c r="E27" s="78">
        <v>1495498365.2</v>
      </c>
      <c r="F27" s="78">
        <v>0</v>
      </c>
      <c r="G27" s="78">
        <v>0</v>
      </c>
      <c r="H27" s="78">
        <v>4360000</v>
      </c>
      <c r="I27" s="78">
        <v>400886074.79000008</v>
      </c>
      <c r="J27" s="78">
        <v>2211870.8800000004</v>
      </c>
      <c r="K27" s="77">
        <v>979709917.51999998</v>
      </c>
      <c r="L27" s="41"/>
    </row>
    <row r="28" spans="1:12" s="35" customFormat="1" ht="20.100000000000001" customHeight="1" x14ac:dyDescent="0.2">
      <c r="A28" s="45">
        <f t="shared" si="0"/>
        <v>2018</v>
      </c>
      <c r="B28" s="77">
        <v>0</v>
      </c>
      <c r="C28" s="78">
        <v>4054999875.3699999</v>
      </c>
      <c r="D28" s="78">
        <v>1279200826.53</v>
      </c>
      <c r="E28" s="78">
        <v>1496574765.8299999</v>
      </c>
      <c r="F28" s="78">
        <v>0</v>
      </c>
      <c r="G28" s="78">
        <v>0</v>
      </c>
      <c r="H28" s="78">
        <v>4360000</v>
      </c>
      <c r="I28" s="78">
        <v>401826642.42999995</v>
      </c>
      <c r="J28" s="78">
        <v>1921932.0600000003</v>
      </c>
      <c r="K28" s="77">
        <v>977078121.46000004</v>
      </c>
      <c r="L28" s="41"/>
    </row>
    <row r="29" spans="1:12" s="35" customFormat="1" ht="20.100000000000001" customHeight="1" x14ac:dyDescent="0.2">
      <c r="A29" s="45">
        <f t="shared" si="0"/>
        <v>2019</v>
      </c>
      <c r="B29" s="77">
        <v>0</v>
      </c>
      <c r="C29" s="78">
        <v>3981132645.0100002</v>
      </c>
      <c r="D29" s="78">
        <v>1347056713.1500001</v>
      </c>
      <c r="E29" s="78">
        <v>1540423754.6500001</v>
      </c>
      <c r="F29" s="78">
        <v>0</v>
      </c>
      <c r="G29" s="78">
        <v>0</v>
      </c>
      <c r="H29" s="78">
        <v>4360000</v>
      </c>
      <c r="I29" s="78">
        <v>416265555.33999997</v>
      </c>
      <c r="J29" s="78">
        <v>1816771.7599999998</v>
      </c>
      <c r="K29" s="77">
        <v>979825751.10000014</v>
      </c>
      <c r="L29" s="41"/>
    </row>
    <row r="30" spans="1:12" s="35" customFormat="1" ht="20.100000000000001" customHeight="1" x14ac:dyDescent="0.2">
      <c r="A30" s="45">
        <f t="shared" si="0"/>
        <v>2020</v>
      </c>
      <c r="B30" s="77">
        <v>0</v>
      </c>
      <c r="C30" s="78">
        <v>5136755051.2099991</v>
      </c>
      <c r="D30" s="78">
        <v>1755026896.6199999</v>
      </c>
      <c r="E30" s="78">
        <v>1613731349.55</v>
      </c>
      <c r="F30" s="78">
        <v>0</v>
      </c>
      <c r="G30" s="78">
        <v>0</v>
      </c>
      <c r="H30" s="78">
        <v>4360000</v>
      </c>
      <c r="I30" s="78">
        <v>432356685.95999998</v>
      </c>
      <c r="J30" s="78">
        <v>1887325.68</v>
      </c>
      <c r="K30" s="77">
        <v>1052197925.45</v>
      </c>
      <c r="L30" s="41"/>
    </row>
    <row r="31" spans="1:12" s="35" customFormat="1" ht="20.100000000000001" customHeight="1" x14ac:dyDescent="0.2">
      <c r="A31" s="45">
        <f t="shared" si="0"/>
        <v>2021</v>
      </c>
      <c r="B31" s="77">
        <v>0</v>
      </c>
      <c r="C31" s="78">
        <v>5787774273.7399998</v>
      </c>
      <c r="D31" s="78">
        <v>1563125356.05</v>
      </c>
      <c r="E31" s="78">
        <v>1654166565.0599999</v>
      </c>
      <c r="F31" s="78">
        <v>0</v>
      </c>
      <c r="G31" s="78">
        <v>0</v>
      </c>
      <c r="H31" s="78">
        <v>4360000</v>
      </c>
      <c r="I31" s="78">
        <v>459539272.38</v>
      </c>
      <c r="J31" s="78">
        <v>1514956.3500000003</v>
      </c>
      <c r="K31" s="77">
        <v>1075967157.3099999</v>
      </c>
      <c r="L31" s="41"/>
    </row>
    <row r="32" spans="1:12" s="18" customFormat="1" ht="20.100000000000001" customHeight="1" x14ac:dyDescent="0.2">
      <c r="A32" s="32"/>
      <c r="B32" s="20"/>
      <c r="C32" s="21"/>
      <c r="D32" s="21"/>
      <c r="E32" s="21"/>
      <c r="F32" s="21"/>
      <c r="G32" s="21"/>
      <c r="H32" s="21"/>
      <c r="I32" s="21"/>
      <c r="J32" s="21"/>
      <c r="K32" s="20"/>
      <c r="L32" s="19"/>
    </row>
    <row r="33" spans="1:11" s="35" customFormat="1" ht="17.25" customHeight="1" x14ac:dyDescent="0.2">
      <c r="A33" s="69" t="s">
        <v>223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</row>
    <row r="34" spans="1:11" s="35" customFormat="1" ht="12.75" x14ac:dyDescent="0.2">
      <c r="A34" s="69" t="s">
        <v>224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</row>
    <row r="35" spans="1:11" s="35" customFormat="1" ht="12.75" x14ac:dyDescent="0.2">
      <c r="A35" s="69" t="s">
        <v>55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</row>
    <row r="36" spans="1:11" s="35" customFormat="1" ht="12.75" x14ac:dyDescent="0.2">
      <c r="A36" s="69" t="s">
        <v>241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</row>
    <row r="37" spans="1:11" s="23" customFormat="1" ht="12.75" x14ac:dyDescent="0.2">
      <c r="A37" s="25"/>
      <c r="B37" s="60"/>
      <c r="C37" s="60"/>
      <c r="D37" s="60"/>
      <c r="E37" s="60"/>
      <c r="F37" s="60"/>
      <c r="G37" s="60"/>
      <c r="H37" s="60"/>
      <c r="I37" s="60"/>
      <c r="J37" s="60"/>
      <c r="K37" s="60"/>
    </row>
    <row r="38" spans="1:11" s="23" customFormat="1" ht="21.95" customHeight="1" x14ac:dyDescent="0.2">
      <c r="A38" s="25"/>
      <c r="B38" s="35"/>
      <c r="C38" s="24"/>
      <c r="D38" s="24"/>
      <c r="E38" s="24"/>
      <c r="F38" s="24"/>
      <c r="G38" s="24"/>
      <c r="H38" s="24"/>
      <c r="I38" s="24"/>
      <c r="J38" s="24"/>
      <c r="K38" s="24"/>
    </row>
    <row r="39" spans="1:11" s="23" customFormat="1" ht="21.95" customHeight="1" x14ac:dyDescent="0.2">
      <c r="A39" s="25"/>
      <c r="B39" s="35"/>
      <c r="C39" s="24"/>
      <c r="D39" s="24"/>
      <c r="E39" s="24"/>
      <c r="F39" s="24"/>
      <c r="G39" s="24"/>
      <c r="H39" s="24"/>
      <c r="I39" s="24"/>
      <c r="J39" s="24"/>
      <c r="K39" s="24"/>
    </row>
    <row r="40" spans="1:11" s="23" customFormat="1" ht="21.95" customHeight="1" x14ac:dyDescent="0.2">
      <c r="A40" s="25"/>
      <c r="B40" s="35"/>
      <c r="C40" s="24"/>
      <c r="D40" s="24"/>
      <c r="E40" s="24"/>
      <c r="F40" s="24"/>
      <c r="G40" s="24"/>
      <c r="H40" s="24"/>
      <c r="I40" s="24"/>
      <c r="J40" s="24"/>
      <c r="K40" s="24"/>
    </row>
    <row r="41" spans="1:11" s="23" customFormat="1" ht="21.95" customHeight="1" x14ac:dyDescent="0.2">
      <c r="A41" s="25"/>
      <c r="B41" s="35"/>
      <c r="C41" s="24"/>
      <c r="D41" s="24"/>
      <c r="E41" s="24"/>
      <c r="F41" s="24"/>
      <c r="G41" s="24"/>
      <c r="H41" s="24"/>
      <c r="I41" s="24"/>
      <c r="J41" s="24"/>
      <c r="K41" s="24"/>
    </row>
    <row r="42" spans="1:11" s="23" customFormat="1" ht="21.95" customHeight="1" x14ac:dyDescent="0.2">
      <c r="A42" s="25"/>
      <c r="C42" s="24"/>
      <c r="D42" s="24"/>
      <c r="E42" s="24"/>
      <c r="F42" s="24"/>
      <c r="G42" s="24"/>
      <c r="H42" s="24"/>
      <c r="I42" s="24"/>
      <c r="J42" s="24"/>
      <c r="K42" s="24"/>
    </row>
  </sheetData>
  <mergeCells count="9">
    <mergeCell ref="A1:F1"/>
    <mergeCell ref="A2:F2"/>
    <mergeCell ref="G1:K1"/>
    <mergeCell ref="G2:K2"/>
    <mergeCell ref="I5:K5"/>
    <mergeCell ref="A5:A6"/>
    <mergeCell ref="B5:F5"/>
    <mergeCell ref="G5:G6"/>
    <mergeCell ref="H5:H6"/>
  </mergeCells>
  <phoneticPr fontId="2" type="noConversion"/>
  <printOptions horizontalCentered="1"/>
  <pageMargins left="0.35433070866141736" right="0.35433070866141736" top="0.59055118110236227" bottom="0.39370078740157483" header="0.15748031496062992" footer="7.874015748031496E-2"/>
  <pageSetup paperSize="9" scale="95" orientation="portrait" r:id="rId1"/>
  <headerFooter alignWithMargins="0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showGridLines="0" zoomScaleNormal="100" workbookViewId="0">
      <selection activeCell="H5" sqref="H5"/>
    </sheetView>
  </sheetViews>
  <sheetFormatPr baseColWidth="10" defaultColWidth="11.42578125" defaultRowHeight="21.95" customHeight="1" x14ac:dyDescent="0.2"/>
  <cols>
    <col min="1" max="1" width="0.28515625" style="6" customWidth="1"/>
    <col min="2" max="2" width="52" style="7" customWidth="1"/>
    <col min="3" max="3" width="20.7109375" style="8" customWidth="1"/>
    <col min="4" max="4" width="8.85546875" style="8" customWidth="1"/>
    <col min="5" max="8" width="20.7109375" style="8" customWidth="1"/>
    <col min="9" max="16384" width="11.42578125" style="7"/>
  </cols>
  <sheetData>
    <row r="1" spans="1:17" s="3" customFormat="1" ht="30.75" customHeight="1" x14ac:dyDescent="0.2">
      <c r="A1" s="384" t="s">
        <v>67</v>
      </c>
      <c r="B1" s="384"/>
      <c r="C1" s="384"/>
      <c r="D1" s="384"/>
      <c r="E1" s="385" t="s">
        <v>363</v>
      </c>
      <c r="F1" s="385"/>
      <c r="G1" s="385"/>
      <c r="H1" s="385"/>
      <c r="I1" s="2"/>
      <c r="J1" s="2"/>
      <c r="K1" s="2"/>
      <c r="L1" s="2"/>
      <c r="M1" s="2"/>
      <c r="N1" s="2"/>
      <c r="O1" s="2"/>
      <c r="P1" s="2"/>
      <c r="Q1" s="2"/>
    </row>
    <row r="2" spans="1:17" s="3" customFormat="1" ht="6" customHeight="1" x14ac:dyDescent="0.2">
      <c r="A2" s="87"/>
      <c r="B2" s="87"/>
      <c r="C2" s="87"/>
      <c r="D2" s="87"/>
      <c r="E2" s="89"/>
      <c r="F2" s="89"/>
      <c r="G2" s="89"/>
      <c r="H2" s="89"/>
      <c r="I2" s="4"/>
      <c r="J2" s="2"/>
      <c r="K2" s="2"/>
      <c r="L2" s="2"/>
      <c r="M2" s="2"/>
      <c r="N2" s="2"/>
      <c r="O2" s="2"/>
      <c r="P2" s="2"/>
      <c r="Q2" s="2"/>
    </row>
    <row r="3" spans="1:17" s="3" customFormat="1" ht="15.75" customHeight="1" x14ac:dyDescent="0.2">
      <c r="A3" s="384" t="s">
        <v>349</v>
      </c>
      <c r="B3" s="384"/>
      <c r="C3" s="384"/>
      <c r="D3" s="384"/>
      <c r="E3" s="386" t="s">
        <v>350</v>
      </c>
      <c r="F3" s="386"/>
      <c r="G3" s="386"/>
      <c r="H3" s="386"/>
      <c r="I3" s="5"/>
      <c r="J3" s="4"/>
      <c r="K3" s="4"/>
      <c r="L3" s="4"/>
      <c r="M3" s="4"/>
      <c r="N3" s="4"/>
      <c r="O3" s="4"/>
      <c r="P3" s="4"/>
      <c r="Q3" s="4"/>
    </row>
    <row r="4" spans="1:17" ht="21" customHeight="1" x14ac:dyDescent="0.2"/>
    <row r="5" spans="1:17" s="10" customFormat="1" ht="30.75" customHeight="1" x14ac:dyDescent="0.2">
      <c r="B5" s="91" t="s">
        <v>302</v>
      </c>
      <c r="C5" s="90"/>
      <c r="D5" s="90"/>
      <c r="E5" s="11"/>
      <c r="F5" s="11"/>
      <c r="G5" s="11"/>
      <c r="H5" s="122" t="s">
        <v>227</v>
      </c>
    </row>
    <row r="6" spans="1:17" ht="51" customHeight="1" x14ac:dyDescent="0.2">
      <c r="A6" s="97"/>
      <c r="B6" s="14" t="s">
        <v>85</v>
      </c>
      <c r="C6" s="370" t="s">
        <v>69</v>
      </c>
      <c r="D6" s="372"/>
      <c r="E6" s="14" t="s">
        <v>324</v>
      </c>
      <c r="F6" s="14" t="s">
        <v>338</v>
      </c>
      <c r="G6" s="14" t="s">
        <v>325</v>
      </c>
      <c r="H6" s="14" t="s">
        <v>326</v>
      </c>
      <c r="J6" s="15"/>
    </row>
    <row r="7" spans="1:17" s="16" customFormat="1" ht="31.5" customHeight="1" x14ac:dyDescent="0.2">
      <c r="A7" s="121"/>
      <c r="B7" s="241" t="s">
        <v>190</v>
      </c>
      <c r="C7" s="267">
        <v>21422415829.369999</v>
      </c>
      <c r="D7" s="108">
        <v>100</v>
      </c>
      <c r="E7" s="297">
        <v>16325087010.360001</v>
      </c>
      <c r="F7" s="297">
        <v>2954309366.9599996</v>
      </c>
      <c r="G7" s="297">
        <v>1430849382.71</v>
      </c>
      <c r="H7" s="297">
        <v>712170069.34000003</v>
      </c>
      <c r="J7" s="17"/>
    </row>
    <row r="8" spans="1:17" s="35" customFormat="1" ht="30" customHeight="1" x14ac:dyDescent="0.2">
      <c r="A8" s="117"/>
      <c r="B8" s="242" t="s">
        <v>70</v>
      </c>
      <c r="C8" s="146">
        <v>17671354718.77</v>
      </c>
      <c r="D8" s="109">
        <v>82.5</v>
      </c>
      <c r="E8" s="78">
        <v>13296383816.139999</v>
      </c>
      <c r="F8" s="78">
        <v>2570942723.4299998</v>
      </c>
      <c r="G8" s="78">
        <v>1197866275.6500001</v>
      </c>
      <c r="H8" s="78">
        <v>606161903.55000007</v>
      </c>
      <c r="I8" s="41"/>
    </row>
    <row r="9" spans="1:17" s="35" customFormat="1" ht="22.5" customHeight="1" x14ac:dyDescent="0.2">
      <c r="A9" s="119"/>
      <c r="B9" s="118" t="s">
        <v>71</v>
      </c>
      <c r="C9" s="146">
        <v>10189934973.9</v>
      </c>
      <c r="D9" s="109">
        <v>47.6</v>
      </c>
      <c r="E9" s="78">
        <v>8720276073.4200001</v>
      </c>
      <c r="F9" s="78">
        <v>1469658900.48</v>
      </c>
      <c r="G9" s="78">
        <v>0</v>
      </c>
      <c r="H9" s="78">
        <v>0</v>
      </c>
    </row>
    <row r="10" spans="1:17" s="35" customFormat="1" ht="14.25" customHeight="1" x14ac:dyDescent="0.2">
      <c r="A10" s="119"/>
      <c r="B10" s="120" t="s">
        <v>242</v>
      </c>
      <c r="C10" s="146">
        <v>960769252.66999996</v>
      </c>
      <c r="D10" s="109">
        <v>4.5</v>
      </c>
      <c r="E10" s="78">
        <v>0</v>
      </c>
      <c r="F10" s="78">
        <v>0</v>
      </c>
      <c r="G10" s="78">
        <v>756127134.39999998</v>
      </c>
      <c r="H10" s="78">
        <v>204642118.27000001</v>
      </c>
    </row>
    <row r="11" spans="1:17" s="35" customFormat="1" ht="14.25" customHeight="1" x14ac:dyDescent="0.2">
      <c r="A11" s="119"/>
      <c r="B11" s="118" t="s">
        <v>72</v>
      </c>
      <c r="C11" s="146">
        <v>125111450.75</v>
      </c>
      <c r="D11" s="109">
        <v>0.6</v>
      </c>
      <c r="E11" s="78">
        <v>121824717.37</v>
      </c>
      <c r="F11" s="78">
        <v>757751.69</v>
      </c>
      <c r="G11" s="78">
        <v>2217098.2000000002</v>
      </c>
      <c r="H11" s="78">
        <v>311883.49</v>
      </c>
      <c r="I11" s="41"/>
    </row>
    <row r="12" spans="1:17" s="35" customFormat="1" ht="14.25" customHeight="1" x14ac:dyDescent="0.2">
      <c r="A12" s="119"/>
      <c r="B12" s="118" t="s">
        <v>73</v>
      </c>
      <c r="C12" s="146">
        <v>445555369.13</v>
      </c>
      <c r="D12" s="109">
        <v>2.1</v>
      </c>
      <c r="E12" s="78">
        <v>433803374.25</v>
      </c>
      <c r="F12" s="78">
        <v>11751994.880000001</v>
      </c>
      <c r="G12" s="78">
        <v>0</v>
      </c>
      <c r="H12" s="78">
        <v>0</v>
      </c>
      <c r="I12" s="41"/>
    </row>
    <row r="13" spans="1:17" s="35" customFormat="1" ht="14.25" customHeight="1" x14ac:dyDescent="0.2">
      <c r="A13" s="119"/>
      <c r="B13" s="118" t="s">
        <v>74</v>
      </c>
      <c r="C13" s="146">
        <v>5026625626.6700001</v>
      </c>
      <c r="D13" s="109">
        <v>23.5</v>
      </c>
      <c r="E13" s="78">
        <v>3333213488.4400005</v>
      </c>
      <c r="F13" s="78">
        <v>933007867.60000002</v>
      </c>
      <c r="G13" s="78">
        <v>373237623.97000003</v>
      </c>
      <c r="H13" s="78">
        <v>387166646.66000003</v>
      </c>
      <c r="I13" s="41"/>
    </row>
    <row r="14" spans="1:17" s="35" customFormat="1" ht="14.25" customHeight="1" x14ac:dyDescent="0.2">
      <c r="A14" s="119"/>
      <c r="B14" s="120" t="s">
        <v>308</v>
      </c>
      <c r="C14" s="146">
        <v>3116872.9</v>
      </c>
      <c r="D14" s="109">
        <v>0</v>
      </c>
      <c r="E14" s="78">
        <v>3116872.9</v>
      </c>
      <c r="F14" s="78">
        <v>0</v>
      </c>
      <c r="G14" s="78">
        <v>0</v>
      </c>
      <c r="H14" s="78">
        <v>0</v>
      </c>
      <c r="I14" s="41"/>
    </row>
    <row r="15" spans="1:17" s="35" customFormat="1" ht="14.25" customHeight="1" x14ac:dyDescent="0.2">
      <c r="A15" s="119"/>
      <c r="B15" s="118" t="s">
        <v>75</v>
      </c>
      <c r="C15" s="146">
        <v>26095785.980000004</v>
      </c>
      <c r="D15" s="109">
        <v>0.1</v>
      </c>
      <c r="E15" s="78">
        <v>26095785.980000004</v>
      </c>
      <c r="F15" s="78">
        <v>0</v>
      </c>
      <c r="G15" s="78">
        <v>0</v>
      </c>
      <c r="H15" s="78">
        <v>0</v>
      </c>
      <c r="I15" s="41"/>
    </row>
    <row r="16" spans="1:17" s="35" customFormat="1" ht="14.25" customHeight="1" x14ac:dyDescent="0.2">
      <c r="A16" s="119"/>
      <c r="B16" s="118" t="s">
        <v>76</v>
      </c>
      <c r="C16" s="146">
        <v>93551.940000000031</v>
      </c>
      <c r="D16" s="109">
        <v>0</v>
      </c>
      <c r="E16" s="78">
        <v>79438.10000000002</v>
      </c>
      <c r="F16" s="78">
        <v>9446.16</v>
      </c>
      <c r="G16" s="78">
        <v>4513.1099999999997</v>
      </c>
      <c r="H16" s="78">
        <v>154.57</v>
      </c>
      <c r="I16" s="41"/>
    </row>
    <row r="17" spans="1:9" s="35" customFormat="1" ht="14.25" customHeight="1" x14ac:dyDescent="0.2">
      <c r="A17" s="119"/>
      <c r="B17" s="118" t="s">
        <v>77</v>
      </c>
      <c r="C17" s="146">
        <v>17992385.419999998</v>
      </c>
      <c r="D17" s="109">
        <v>0.1</v>
      </c>
      <c r="E17" s="78">
        <v>13968157.43</v>
      </c>
      <c r="F17" s="78">
        <v>3068051.65</v>
      </c>
      <c r="G17" s="78">
        <v>874210.7</v>
      </c>
      <c r="H17" s="78">
        <v>81965.64</v>
      </c>
      <c r="I17" s="41"/>
    </row>
    <row r="18" spans="1:9" s="35" customFormat="1" ht="14.25" customHeight="1" x14ac:dyDescent="0.2">
      <c r="A18" s="119"/>
      <c r="B18" s="118" t="s">
        <v>78</v>
      </c>
      <c r="C18" s="146">
        <v>12273429.59</v>
      </c>
      <c r="D18" s="109">
        <v>0</v>
      </c>
      <c r="E18" s="78">
        <v>0</v>
      </c>
      <c r="F18" s="78">
        <v>0</v>
      </c>
      <c r="G18" s="78">
        <v>12273429.59</v>
      </c>
      <c r="H18" s="78">
        <v>0</v>
      </c>
      <c r="I18" s="41"/>
    </row>
    <row r="19" spans="1:9" s="35" customFormat="1" ht="14.25" customHeight="1" x14ac:dyDescent="0.2">
      <c r="A19" s="119"/>
      <c r="B19" s="118" t="s">
        <v>306</v>
      </c>
      <c r="C19" s="146">
        <v>863786019.81999981</v>
      </c>
      <c r="D19" s="109">
        <v>4</v>
      </c>
      <c r="E19" s="78">
        <v>644005908.24999988</v>
      </c>
      <c r="F19" s="78">
        <v>152688710.97</v>
      </c>
      <c r="G19" s="78">
        <v>53132265.68</v>
      </c>
      <c r="H19" s="78">
        <v>13959134.92</v>
      </c>
      <c r="I19" s="41"/>
    </row>
    <row r="20" spans="1:9" s="35" customFormat="1" ht="30" customHeight="1" x14ac:dyDescent="0.2">
      <c r="A20" s="117"/>
      <c r="B20" s="242" t="s">
        <v>79</v>
      </c>
      <c r="C20" s="146">
        <v>12984346.049999999</v>
      </c>
      <c r="D20" s="109">
        <v>0.1</v>
      </c>
      <c r="E20" s="78">
        <v>6597938.2799999993</v>
      </c>
      <c r="F20" s="78">
        <v>25866.68</v>
      </c>
      <c r="G20" s="78">
        <v>5646511.6200000001</v>
      </c>
      <c r="H20" s="78">
        <v>714029.47</v>
      </c>
      <c r="I20" s="41"/>
    </row>
    <row r="21" spans="1:9" s="35" customFormat="1" ht="30" customHeight="1" x14ac:dyDescent="0.2">
      <c r="A21" s="117"/>
      <c r="B21" s="242" t="s">
        <v>80</v>
      </c>
      <c r="C21" s="146">
        <v>20200496.859999999</v>
      </c>
      <c r="D21" s="109">
        <v>0.1</v>
      </c>
      <c r="E21" s="78">
        <v>12432908.080000002</v>
      </c>
      <c r="F21" s="78">
        <v>6888691.1699999999</v>
      </c>
      <c r="G21" s="78">
        <v>158230.15000000002</v>
      </c>
      <c r="H21" s="78">
        <v>720667.46000000008</v>
      </c>
      <c r="I21" s="41"/>
    </row>
    <row r="22" spans="1:9" s="35" customFormat="1" ht="30" customHeight="1" x14ac:dyDescent="0.2">
      <c r="A22" s="117"/>
      <c r="B22" s="242" t="s">
        <v>81</v>
      </c>
      <c r="C22" s="146">
        <v>2271524055.4900002</v>
      </c>
      <c r="D22" s="109">
        <v>10.6</v>
      </c>
      <c r="E22" s="78">
        <v>1947045855.4900002</v>
      </c>
      <c r="F22" s="78">
        <v>215656593.18000001</v>
      </c>
      <c r="G22" s="78">
        <v>74203362.230000004</v>
      </c>
      <c r="H22" s="78">
        <v>34618244.590000004</v>
      </c>
      <c r="I22" s="41"/>
    </row>
    <row r="23" spans="1:9" s="35" customFormat="1" ht="30" customHeight="1" x14ac:dyDescent="0.2">
      <c r="A23" s="117"/>
      <c r="B23" s="242" t="s">
        <v>272</v>
      </c>
      <c r="C23" s="146">
        <v>686879659.1500001</v>
      </c>
      <c r="D23" s="109">
        <v>3.2</v>
      </c>
      <c r="E23" s="78">
        <v>437033459.00000006</v>
      </c>
      <c r="F23" s="78">
        <v>129512577.28</v>
      </c>
      <c r="G23" s="78">
        <v>91026343.160000011</v>
      </c>
      <c r="H23" s="78">
        <v>29307279.710000001</v>
      </c>
      <c r="I23" s="41"/>
    </row>
    <row r="24" spans="1:9" s="35" customFormat="1" ht="22.5" customHeight="1" x14ac:dyDescent="0.2">
      <c r="A24" s="119"/>
      <c r="B24" s="118" t="s">
        <v>82</v>
      </c>
      <c r="C24" s="146">
        <v>434142818.27999997</v>
      </c>
      <c r="D24" s="109">
        <v>2</v>
      </c>
      <c r="E24" s="78">
        <v>334476521.72000003</v>
      </c>
      <c r="F24" s="78">
        <v>59823271.880000003</v>
      </c>
      <c r="G24" s="78">
        <v>26993507.149999999</v>
      </c>
      <c r="H24" s="78">
        <v>12849517.530000001</v>
      </c>
      <c r="I24" s="41"/>
    </row>
    <row r="25" spans="1:9" s="35" customFormat="1" ht="14.25" customHeight="1" x14ac:dyDescent="0.2">
      <c r="A25" s="119"/>
      <c r="B25" s="118" t="s">
        <v>226</v>
      </c>
      <c r="C25" s="146">
        <v>45532664.869999997</v>
      </c>
      <c r="D25" s="109">
        <v>0.2</v>
      </c>
      <c r="E25" s="78">
        <v>45532664.869999997</v>
      </c>
      <c r="F25" s="78">
        <v>0</v>
      </c>
      <c r="G25" s="78">
        <v>0</v>
      </c>
      <c r="H25" s="78">
        <v>0</v>
      </c>
      <c r="I25" s="41"/>
    </row>
    <row r="26" spans="1:9" s="35" customFormat="1" ht="14.25" customHeight="1" x14ac:dyDescent="0.2">
      <c r="A26" s="119"/>
      <c r="B26" s="118" t="s">
        <v>236</v>
      </c>
      <c r="C26" s="146">
        <v>73592921.49000001</v>
      </c>
      <c r="D26" s="109">
        <v>0.4</v>
      </c>
      <c r="E26" s="78">
        <v>57024272.410000004</v>
      </c>
      <c r="F26" s="78">
        <v>11627758.32</v>
      </c>
      <c r="G26" s="78">
        <v>1855580.4499999997</v>
      </c>
      <c r="H26" s="78">
        <v>3085310.31</v>
      </c>
      <c r="I26" s="41"/>
    </row>
    <row r="27" spans="1:9" s="35" customFormat="1" ht="14.25" customHeight="1" x14ac:dyDescent="0.2">
      <c r="A27" s="119"/>
      <c r="B27" s="118" t="s">
        <v>83</v>
      </c>
      <c r="C27" s="146">
        <v>133611254.51000002</v>
      </c>
      <c r="D27" s="109">
        <v>0.6</v>
      </c>
      <c r="E27" s="78">
        <v>0</v>
      </c>
      <c r="F27" s="78">
        <v>58061547.079999998</v>
      </c>
      <c r="G27" s="78">
        <v>62177255.56000001</v>
      </c>
      <c r="H27" s="78">
        <v>13372451.869999999</v>
      </c>
      <c r="I27" s="41"/>
    </row>
    <row r="28" spans="1:9" s="35" customFormat="1" ht="30" customHeight="1" x14ac:dyDescent="0.2">
      <c r="A28" s="117"/>
      <c r="B28" s="242" t="s">
        <v>163</v>
      </c>
      <c r="C28" s="146">
        <v>621622038.53999996</v>
      </c>
      <c r="D28" s="109">
        <v>2.9</v>
      </c>
      <c r="E28" s="78">
        <v>487742518.86000001</v>
      </c>
      <c r="F28" s="78">
        <v>31282915.219999999</v>
      </c>
      <c r="G28" s="78">
        <v>61948659.899999999</v>
      </c>
      <c r="H28" s="78">
        <v>40647944.560000002</v>
      </c>
      <c r="I28" s="41"/>
    </row>
    <row r="29" spans="1:9" s="35" customFormat="1" ht="30" customHeight="1" x14ac:dyDescent="0.2">
      <c r="A29" s="117"/>
      <c r="B29" s="242" t="s">
        <v>84</v>
      </c>
      <c r="C29" s="146">
        <v>137850514.50999999</v>
      </c>
      <c r="D29" s="109">
        <v>0.6</v>
      </c>
      <c r="E29" s="78">
        <v>137850514.50999999</v>
      </c>
      <c r="F29" s="78">
        <v>0</v>
      </c>
      <c r="G29" s="78">
        <v>0</v>
      </c>
      <c r="H29" s="78">
        <v>0</v>
      </c>
      <c r="I29" s="41"/>
    </row>
    <row r="30" spans="1:9" s="18" customFormat="1" ht="18" customHeight="1" x14ac:dyDescent="0.2">
      <c r="A30" s="115"/>
      <c r="B30" s="53"/>
      <c r="C30" s="176"/>
      <c r="D30" s="110"/>
      <c r="E30" s="21"/>
      <c r="F30" s="21"/>
      <c r="G30" s="21"/>
      <c r="H30" s="21"/>
      <c r="I30" s="19"/>
    </row>
    <row r="31" spans="1:9" s="35" customFormat="1" ht="17.25" customHeight="1" x14ac:dyDescent="0.2">
      <c r="B31" s="69" t="s">
        <v>327</v>
      </c>
      <c r="C31" s="68"/>
      <c r="D31" s="68"/>
      <c r="E31" s="68"/>
      <c r="F31" s="68"/>
      <c r="G31" s="68"/>
      <c r="H31" s="68"/>
    </row>
    <row r="32" spans="1:9" s="35" customFormat="1" ht="12.75" x14ac:dyDescent="0.2">
      <c r="B32" s="69"/>
      <c r="C32" s="69"/>
      <c r="D32" s="69"/>
      <c r="E32" s="69"/>
      <c r="F32" s="69"/>
      <c r="G32" s="69"/>
      <c r="H32" s="69"/>
    </row>
    <row r="33" spans="1:8" s="35" customFormat="1" ht="16.5" customHeight="1" x14ac:dyDescent="0.2">
      <c r="A33" s="69"/>
      <c r="B33" s="69"/>
      <c r="C33" s="69"/>
      <c r="D33" s="69"/>
      <c r="E33" s="69"/>
      <c r="F33" s="69"/>
      <c r="G33" s="69"/>
      <c r="H33" s="69"/>
    </row>
    <row r="34" spans="1:8" s="23" customFormat="1" ht="12.75" x14ac:dyDescent="0.2">
      <c r="A34" s="25"/>
      <c r="B34" s="60"/>
      <c r="C34" s="60"/>
      <c r="D34" s="60"/>
      <c r="E34" s="60"/>
      <c r="F34" s="60"/>
      <c r="G34" s="60"/>
      <c r="H34" s="60"/>
    </row>
    <row r="35" spans="1:8" s="23" customFormat="1" ht="21.95" customHeight="1" x14ac:dyDescent="0.2">
      <c r="A35" s="25"/>
      <c r="B35" s="35"/>
      <c r="C35" s="24"/>
      <c r="D35" s="24"/>
      <c r="E35" s="24"/>
      <c r="F35" s="24"/>
      <c r="G35" s="24"/>
      <c r="H35" s="24"/>
    </row>
    <row r="36" spans="1:8" s="23" customFormat="1" ht="21.95" customHeight="1" x14ac:dyDescent="0.2">
      <c r="A36" s="25"/>
      <c r="C36" s="24"/>
      <c r="D36" s="24"/>
      <c r="E36" s="24"/>
      <c r="F36" s="24"/>
      <c r="G36" s="24"/>
      <c r="H36" s="24"/>
    </row>
    <row r="37" spans="1:8" s="23" customFormat="1" ht="21.95" customHeight="1" x14ac:dyDescent="0.2">
      <c r="A37" s="25"/>
      <c r="C37" s="24"/>
      <c r="D37" s="24"/>
      <c r="E37" s="24"/>
      <c r="F37" s="24"/>
      <c r="G37" s="24"/>
      <c r="H37" s="24"/>
    </row>
    <row r="38" spans="1:8" s="23" customFormat="1" ht="21.95" customHeight="1" x14ac:dyDescent="0.2">
      <c r="A38" s="25"/>
      <c r="C38" s="24"/>
      <c r="D38" s="24"/>
      <c r="E38" s="24"/>
      <c r="F38" s="24"/>
      <c r="G38" s="24"/>
      <c r="H38" s="24"/>
    </row>
    <row r="39" spans="1:8" s="23" customFormat="1" ht="21.95" customHeight="1" x14ac:dyDescent="0.2">
      <c r="A39" s="25"/>
      <c r="C39" s="24"/>
      <c r="D39" s="24"/>
      <c r="E39" s="24"/>
      <c r="F39" s="24"/>
      <c r="G39" s="24"/>
      <c r="H39" s="24"/>
    </row>
  </sheetData>
  <mergeCells count="5">
    <mergeCell ref="A1:D1"/>
    <mergeCell ref="E1:H1"/>
    <mergeCell ref="A3:D3"/>
    <mergeCell ref="E3:H3"/>
    <mergeCell ref="C6:D6"/>
  </mergeCells>
  <printOptions horizontalCentered="1" verticalCentered="1"/>
  <pageMargins left="0.35433070866141736" right="0.35433070866141736" top="0.32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zoomScaleNormal="100" workbookViewId="0">
      <selection activeCell="H5" sqref="H5"/>
    </sheetView>
  </sheetViews>
  <sheetFormatPr baseColWidth="10" defaultColWidth="11.42578125" defaultRowHeight="21.95" customHeight="1" x14ac:dyDescent="0.2"/>
  <cols>
    <col min="1" max="1" width="0.42578125" style="6" customWidth="1"/>
    <col min="2" max="2" width="52" style="7" customWidth="1"/>
    <col min="3" max="3" width="20.7109375" style="8" customWidth="1"/>
    <col min="4" max="4" width="8.85546875" style="8" customWidth="1"/>
    <col min="5" max="8" width="20.7109375" style="8" customWidth="1"/>
    <col min="9" max="16384" width="11.42578125" style="7"/>
  </cols>
  <sheetData>
    <row r="1" spans="1:17" s="3" customFormat="1" ht="30.75" customHeight="1" x14ac:dyDescent="0.2">
      <c r="A1" s="384" t="s">
        <v>67</v>
      </c>
      <c r="B1" s="384"/>
      <c r="C1" s="384"/>
      <c r="D1" s="384"/>
      <c r="E1" s="385" t="s">
        <v>363</v>
      </c>
      <c r="F1" s="385"/>
      <c r="G1" s="385"/>
      <c r="H1" s="385"/>
      <c r="I1" s="2"/>
      <c r="J1" s="2"/>
      <c r="K1" s="2"/>
      <c r="L1" s="2"/>
      <c r="M1" s="2"/>
      <c r="N1" s="2"/>
      <c r="O1" s="2"/>
      <c r="P1" s="2"/>
      <c r="Q1" s="2"/>
    </row>
    <row r="2" spans="1:17" s="3" customFormat="1" ht="6" customHeight="1" x14ac:dyDescent="0.2">
      <c r="A2" s="87"/>
      <c r="B2" s="87"/>
      <c r="C2" s="87"/>
      <c r="D2" s="87"/>
      <c r="E2" s="89"/>
      <c r="F2" s="89"/>
      <c r="G2" s="89"/>
      <c r="H2" s="89"/>
      <c r="I2" s="4"/>
      <c r="J2" s="2"/>
      <c r="K2" s="2"/>
      <c r="L2" s="2"/>
      <c r="M2" s="2"/>
      <c r="N2" s="2"/>
      <c r="O2" s="2"/>
      <c r="P2" s="2"/>
      <c r="Q2" s="2"/>
    </row>
    <row r="3" spans="1:17" s="3" customFormat="1" ht="16.5" customHeight="1" x14ac:dyDescent="0.2">
      <c r="A3" s="384" t="s">
        <v>349</v>
      </c>
      <c r="B3" s="384"/>
      <c r="C3" s="384"/>
      <c r="D3" s="384"/>
      <c r="E3" s="386" t="s">
        <v>351</v>
      </c>
      <c r="F3" s="386"/>
      <c r="G3" s="386"/>
      <c r="H3" s="386"/>
      <c r="I3" s="5"/>
      <c r="J3" s="4"/>
      <c r="K3" s="4"/>
      <c r="L3" s="4"/>
      <c r="M3" s="4"/>
      <c r="N3" s="4"/>
      <c r="O3" s="4"/>
      <c r="P3" s="4"/>
      <c r="Q3" s="4"/>
    </row>
    <row r="4" spans="1:17" ht="21" customHeight="1" x14ac:dyDescent="0.2"/>
    <row r="5" spans="1:17" s="10" customFormat="1" ht="30.75" customHeight="1" x14ac:dyDescent="0.2">
      <c r="B5" s="91" t="s">
        <v>302</v>
      </c>
      <c r="C5" s="90"/>
      <c r="D5" s="90"/>
      <c r="E5" s="11"/>
      <c r="F5" s="11"/>
      <c r="G5" s="11"/>
      <c r="H5" s="122" t="s">
        <v>228</v>
      </c>
    </row>
    <row r="6" spans="1:17" ht="50.25" customHeight="1" x14ac:dyDescent="0.2">
      <c r="A6" s="97"/>
      <c r="B6" s="14" t="s">
        <v>85</v>
      </c>
      <c r="C6" s="370" t="s">
        <v>69</v>
      </c>
      <c r="D6" s="372"/>
      <c r="E6" s="14" t="s">
        <v>324</v>
      </c>
      <c r="F6" s="14" t="s">
        <v>338</v>
      </c>
      <c r="G6" s="14" t="s">
        <v>325</v>
      </c>
      <c r="H6" s="14" t="s">
        <v>326</v>
      </c>
      <c r="J6" s="15"/>
    </row>
    <row r="7" spans="1:17" s="16" customFormat="1" ht="31.5" customHeight="1" x14ac:dyDescent="0.2">
      <c r="A7" s="121"/>
      <c r="B7" s="241" t="s">
        <v>191</v>
      </c>
      <c r="C7" s="151">
        <v>21540690598.360001</v>
      </c>
      <c r="D7" s="108">
        <v>100.6</v>
      </c>
      <c r="E7" s="297">
        <v>16417301031.220001</v>
      </c>
      <c r="F7" s="297">
        <v>3095821960.8699999</v>
      </c>
      <c r="G7" s="297">
        <v>1370523138.5700004</v>
      </c>
      <c r="H7" s="297">
        <v>657044467.69999993</v>
      </c>
      <c r="J7" s="17"/>
    </row>
    <row r="8" spans="1:17" s="18" customFormat="1" ht="31.5" customHeight="1" x14ac:dyDescent="0.2">
      <c r="A8" s="125"/>
      <c r="B8" s="131" t="s">
        <v>246</v>
      </c>
      <c r="C8" s="303">
        <v>20587263381.619999</v>
      </c>
      <c r="D8" s="130">
        <v>96.1</v>
      </c>
      <c r="E8" s="304">
        <v>15784481973.189999</v>
      </c>
      <c r="F8" s="304">
        <v>2913505293.1999998</v>
      </c>
      <c r="G8" s="304">
        <v>1282600699.1500003</v>
      </c>
      <c r="H8" s="304">
        <v>606675416.07999992</v>
      </c>
      <c r="I8" s="19"/>
    </row>
    <row r="9" spans="1:17" s="35" customFormat="1" ht="12" customHeight="1" x14ac:dyDescent="0.2">
      <c r="A9" s="117"/>
      <c r="B9" s="127" t="s">
        <v>86</v>
      </c>
      <c r="C9" s="79">
        <v>5464393123.9799995</v>
      </c>
      <c r="D9" s="109">
        <v>25.5</v>
      </c>
      <c r="E9" s="78">
        <v>4142370658.0499997</v>
      </c>
      <c r="F9" s="78">
        <v>773787837.32000005</v>
      </c>
      <c r="G9" s="78">
        <v>400337971.81</v>
      </c>
      <c r="H9" s="78">
        <v>147896656.80000001</v>
      </c>
    </row>
    <row r="10" spans="1:17" s="35" customFormat="1" ht="18" customHeight="1" x14ac:dyDescent="0.2">
      <c r="A10" s="117"/>
      <c r="B10" s="127" t="s">
        <v>87</v>
      </c>
      <c r="C10" s="79">
        <v>4204336985.8699999</v>
      </c>
      <c r="D10" s="109">
        <v>19.600000000000001</v>
      </c>
      <c r="E10" s="78">
        <v>3286607628.6299996</v>
      </c>
      <c r="F10" s="78">
        <v>510257526.76999998</v>
      </c>
      <c r="G10" s="78">
        <v>264876747.45000002</v>
      </c>
      <c r="H10" s="78">
        <v>142595083.01999998</v>
      </c>
    </row>
    <row r="11" spans="1:17" s="35" customFormat="1" ht="18" customHeight="1" x14ac:dyDescent="0.2">
      <c r="A11" s="117"/>
      <c r="B11" s="127" t="s">
        <v>88</v>
      </c>
      <c r="C11" s="79">
        <v>312802052.89999998</v>
      </c>
      <c r="D11" s="109">
        <v>1.5</v>
      </c>
      <c r="E11" s="78">
        <v>233020878.09</v>
      </c>
      <c r="F11" s="78">
        <v>39577412.689999998</v>
      </c>
      <c r="G11" s="78">
        <v>20218614.719999999</v>
      </c>
      <c r="H11" s="78">
        <v>19985147.399999999</v>
      </c>
      <c r="I11" s="41"/>
    </row>
    <row r="12" spans="1:17" s="35" customFormat="1" ht="18" customHeight="1" x14ac:dyDescent="0.2">
      <c r="A12" s="117"/>
      <c r="B12" s="127" t="s">
        <v>89</v>
      </c>
      <c r="C12" s="79">
        <v>842271498.90999997</v>
      </c>
      <c r="D12" s="109">
        <v>3.9</v>
      </c>
      <c r="E12" s="78">
        <v>659622808.64999998</v>
      </c>
      <c r="F12" s="78">
        <v>106952273.93000001</v>
      </c>
      <c r="G12" s="78">
        <v>58510710.140000001</v>
      </c>
      <c r="H12" s="78">
        <v>17185706.190000001</v>
      </c>
      <c r="I12" s="41"/>
    </row>
    <row r="13" spans="1:17" s="35" customFormat="1" ht="18" customHeight="1" x14ac:dyDescent="0.2">
      <c r="A13" s="117"/>
      <c r="B13" s="127" t="s">
        <v>90</v>
      </c>
      <c r="C13" s="79">
        <v>316427095.72999996</v>
      </c>
      <c r="D13" s="109">
        <v>1.5</v>
      </c>
      <c r="E13" s="78">
        <v>222076154.76999998</v>
      </c>
      <c r="F13" s="78">
        <v>61301026.899999999</v>
      </c>
      <c r="G13" s="78">
        <v>22017432.099999998</v>
      </c>
      <c r="H13" s="78">
        <v>11032481.960000001</v>
      </c>
      <c r="I13" s="41"/>
    </row>
    <row r="14" spans="1:17" s="35" customFormat="1" ht="18" customHeight="1" x14ac:dyDescent="0.2">
      <c r="A14" s="117"/>
      <c r="B14" s="127" t="s">
        <v>91</v>
      </c>
      <c r="C14" s="79">
        <v>547773527.12</v>
      </c>
      <c r="D14" s="109">
        <v>2.6</v>
      </c>
      <c r="E14" s="78">
        <v>385980771.07999992</v>
      </c>
      <c r="F14" s="78">
        <v>114075262.59</v>
      </c>
      <c r="G14" s="78">
        <v>42952669.450000003</v>
      </c>
      <c r="H14" s="78">
        <v>4764824</v>
      </c>
      <c r="I14" s="41"/>
    </row>
    <row r="15" spans="1:17" s="35" customFormat="1" ht="18" customHeight="1" x14ac:dyDescent="0.2">
      <c r="A15" s="117"/>
      <c r="B15" s="127" t="s">
        <v>92</v>
      </c>
      <c r="C15" s="79">
        <v>5314880160.0299997</v>
      </c>
      <c r="D15" s="109">
        <v>24.8</v>
      </c>
      <c r="E15" s="78">
        <v>4003703364.0899997</v>
      </c>
      <c r="F15" s="78">
        <v>778679092.92999995</v>
      </c>
      <c r="G15" s="78">
        <v>324761114.62</v>
      </c>
      <c r="H15" s="78">
        <v>207736588.38999999</v>
      </c>
      <c r="I15" s="41"/>
    </row>
    <row r="16" spans="1:17" s="35" customFormat="1" ht="18" customHeight="1" x14ac:dyDescent="0.2">
      <c r="A16" s="117"/>
      <c r="B16" s="127" t="s">
        <v>93</v>
      </c>
      <c r="C16" s="79">
        <v>27104547.860000003</v>
      </c>
      <c r="D16" s="109">
        <v>0.1</v>
      </c>
      <c r="E16" s="78">
        <v>21955376.790000003</v>
      </c>
      <c r="F16" s="78">
        <v>2510436.9700000002</v>
      </c>
      <c r="G16" s="78">
        <v>1565984.85</v>
      </c>
      <c r="H16" s="78">
        <v>1072749.25</v>
      </c>
      <c r="I16" s="41"/>
    </row>
    <row r="17" spans="1:9" s="35" customFormat="1" ht="18" customHeight="1" x14ac:dyDescent="0.2">
      <c r="A17" s="117"/>
      <c r="B17" s="127" t="s">
        <v>94</v>
      </c>
      <c r="C17" s="79">
        <v>874141324.71999991</v>
      </c>
      <c r="D17" s="109">
        <v>4.0999999999999996</v>
      </c>
      <c r="E17" s="78">
        <v>783069218.65999997</v>
      </c>
      <c r="F17" s="78">
        <v>50422503.189999998</v>
      </c>
      <c r="G17" s="78">
        <v>40649602.869999997</v>
      </c>
      <c r="H17" s="78">
        <v>0</v>
      </c>
      <c r="I17" s="41"/>
    </row>
    <row r="18" spans="1:9" s="35" customFormat="1" ht="18" customHeight="1" x14ac:dyDescent="0.2">
      <c r="A18" s="117"/>
      <c r="B18" s="127" t="s">
        <v>303</v>
      </c>
      <c r="C18" s="79">
        <v>350674384.82999998</v>
      </c>
      <c r="D18" s="109">
        <v>1.6</v>
      </c>
      <c r="E18" s="78">
        <v>340350746.49000001</v>
      </c>
      <c r="F18" s="78">
        <v>10323638.34</v>
      </c>
      <c r="G18" s="78">
        <v>0</v>
      </c>
      <c r="H18" s="78">
        <v>0</v>
      </c>
      <c r="I18" s="41"/>
    </row>
    <row r="19" spans="1:9" s="35" customFormat="1" ht="18" customHeight="1" x14ac:dyDescent="0.2">
      <c r="A19" s="117"/>
      <c r="B19" s="127" t="s">
        <v>95</v>
      </c>
      <c r="C19" s="79">
        <v>801952255.23000002</v>
      </c>
      <c r="D19" s="109">
        <v>3.7</v>
      </c>
      <c r="E19" s="78">
        <v>653962016.78999996</v>
      </c>
      <c r="F19" s="78">
        <v>111167443.84999999</v>
      </c>
      <c r="G19" s="78">
        <v>23307947.119999997</v>
      </c>
      <c r="H19" s="78">
        <v>13514847.470000001</v>
      </c>
      <c r="I19" s="41"/>
    </row>
    <row r="20" spans="1:9" s="35" customFormat="1" ht="12.75" x14ac:dyDescent="0.2">
      <c r="A20" s="119"/>
      <c r="B20" s="128" t="s">
        <v>273</v>
      </c>
      <c r="C20" s="79">
        <v>51603480.369999997</v>
      </c>
      <c r="D20" s="109">
        <v>0.2</v>
      </c>
      <c r="E20" s="78">
        <v>39553353.479999997</v>
      </c>
      <c r="F20" s="78">
        <v>10590004.029999999</v>
      </c>
      <c r="G20" s="78">
        <v>707785.49000000011</v>
      </c>
      <c r="H20" s="78">
        <v>752337.37</v>
      </c>
      <c r="I20" s="41"/>
    </row>
    <row r="21" spans="1:9" s="35" customFormat="1" ht="12.75" x14ac:dyDescent="0.2">
      <c r="A21" s="129"/>
      <c r="B21" s="128" t="s">
        <v>274</v>
      </c>
      <c r="C21" s="79">
        <v>150070704.68000001</v>
      </c>
      <c r="D21" s="109">
        <v>0.7</v>
      </c>
      <c r="E21" s="78">
        <v>137583110.13</v>
      </c>
      <c r="F21" s="78">
        <v>7538171.4299999997</v>
      </c>
      <c r="G21" s="78">
        <v>1698909.9900000002</v>
      </c>
      <c r="H21" s="78">
        <v>3250513.13</v>
      </c>
      <c r="I21" s="41"/>
    </row>
    <row r="22" spans="1:9" s="35" customFormat="1" ht="12.75" x14ac:dyDescent="0.2">
      <c r="A22" s="129"/>
      <c r="B22" s="128" t="s">
        <v>96</v>
      </c>
      <c r="C22" s="79">
        <v>599979553.44000006</v>
      </c>
      <c r="D22" s="109">
        <v>2.8</v>
      </c>
      <c r="E22" s="78">
        <v>476825553.18000001</v>
      </c>
      <c r="F22" s="78">
        <v>93039268.390000001</v>
      </c>
      <c r="G22" s="78">
        <v>20602734.899999999</v>
      </c>
      <c r="H22" s="78">
        <v>9511996.9700000007</v>
      </c>
      <c r="I22" s="41"/>
    </row>
    <row r="23" spans="1:9" s="35" customFormat="1" ht="12.75" x14ac:dyDescent="0.2">
      <c r="A23" s="129"/>
      <c r="B23" s="128" t="s">
        <v>300</v>
      </c>
      <c r="C23" s="79">
        <v>298516.74</v>
      </c>
      <c r="D23" s="109">
        <v>0</v>
      </c>
      <c r="E23" s="78">
        <v>0</v>
      </c>
      <c r="F23" s="78">
        <v>0</v>
      </c>
      <c r="G23" s="78">
        <v>298516.74</v>
      </c>
      <c r="H23" s="78">
        <v>0</v>
      </c>
      <c r="I23" s="41"/>
    </row>
    <row r="24" spans="1:9" s="35" customFormat="1" ht="18" customHeight="1" x14ac:dyDescent="0.2">
      <c r="A24" s="117"/>
      <c r="B24" s="127" t="s">
        <v>97</v>
      </c>
      <c r="C24" s="79">
        <v>666022628.85000002</v>
      </c>
      <c r="D24" s="109">
        <v>3.1</v>
      </c>
      <c r="E24" s="78">
        <v>436449688.65999997</v>
      </c>
      <c r="F24" s="78">
        <v>191726668.86000001</v>
      </c>
      <c r="G24" s="78">
        <v>25540402.710000001</v>
      </c>
      <c r="H24" s="78">
        <v>12305868.619999999</v>
      </c>
      <c r="I24" s="41"/>
    </row>
    <row r="25" spans="1:9" s="35" customFormat="1" ht="18" customHeight="1" x14ac:dyDescent="0.2">
      <c r="A25" s="117"/>
      <c r="B25" s="127" t="s">
        <v>98</v>
      </c>
      <c r="C25" s="79">
        <v>106264391.19</v>
      </c>
      <c r="D25" s="109">
        <v>0.5</v>
      </c>
      <c r="E25" s="78">
        <v>37013637.589999996</v>
      </c>
      <c r="F25" s="78">
        <v>64429147.219999999</v>
      </c>
      <c r="G25" s="78">
        <v>2452556.39</v>
      </c>
      <c r="H25" s="78">
        <v>2369049.9900000002</v>
      </c>
      <c r="I25" s="41"/>
    </row>
    <row r="26" spans="1:9" s="18" customFormat="1" ht="30" customHeight="1" x14ac:dyDescent="0.2">
      <c r="A26" s="125"/>
      <c r="B26" s="206" t="s">
        <v>245</v>
      </c>
      <c r="C26" s="82">
        <v>379419912.57000005</v>
      </c>
      <c r="D26" s="123">
        <v>1.8</v>
      </c>
      <c r="E26" s="81">
        <v>286587528.53000003</v>
      </c>
      <c r="F26" s="81">
        <v>49272197.909999996</v>
      </c>
      <c r="G26" s="81">
        <v>32662907.66</v>
      </c>
      <c r="H26" s="81">
        <v>10897278.469999999</v>
      </c>
      <c r="I26" s="19"/>
    </row>
    <row r="27" spans="1:9" s="35" customFormat="1" ht="18" customHeight="1" x14ac:dyDescent="0.2">
      <c r="A27" s="117"/>
      <c r="B27" s="127" t="s">
        <v>99</v>
      </c>
      <c r="C27" s="79">
        <v>0</v>
      </c>
      <c r="D27" s="109">
        <v>0</v>
      </c>
      <c r="E27" s="78">
        <v>0</v>
      </c>
      <c r="F27" s="78">
        <v>0</v>
      </c>
      <c r="G27" s="78">
        <v>0</v>
      </c>
      <c r="H27" s="78">
        <v>0</v>
      </c>
      <c r="I27" s="41"/>
    </row>
    <row r="28" spans="1:9" s="35" customFormat="1" ht="30" customHeight="1" x14ac:dyDescent="0.2">
      <c r="A28" s="125"/>
      <c r="B28" s="126" t="s">
        <v>244</v>
      </c>
      <c r="C28" s="82">
        <v>291358896.52999997</v>
      </c>
      <c r="D28" s="123">
        <v>1.4</v>
      </c>
      <c r="E28" s="81">
        <v>222393199.46000001</v>
      </c>
      <c r="F28" s="81">
        <v>37352624.740000002</v>
      </c>
      <c r="G28" s="81">
        <v>18653184.34</v>
      </c>
      <c r="H28" s="81">
        <v>12959887.99</v>
      </c>
      <c r="I28" s="41"/>
    </row>
    <row r="29" spans="1:9" s="35" customFormat="1" ht="30" customHeight="1" x14ac:dyDescent="0.2">
      <c r="A29" s="125"/>
      <c r="B29" s="124" t="s">
        <v>243</v>
      </c>
      <c r="C29" s="82">
        <v>87440595.300000012</v>
      </c>
      <c r="D29" s="123">
        <v>0.4</v>
      </c>
      <c r="E29" s="81">
        <v>69318296.860000014</v>
      </c>
      <c r="F29" s="81">
        <v>11670198.99</v>
      </c>
      <c r="G29" s="81">
        <v>4092852.92</v>
      </c>
      <c r="H29" s="81">
        <v>2359246.5299999998</v>
      </c>
      <c r="I29" s="41"/>
    </row>
    <row r="30" spans="1:9" s="35" customFormat="1" ht="30.75" customHeight="1" x14ac:dyDescent="0.2">
      <c r="A30" s="117"/>
      <c r="B30" s="116" t="s">
        <v>100</v>
      </c>
      <c r="C30" s="79">
        <v>556881736.38999999</v>
      </c>
      <c r="D30" s="109">
        <v>2.6</v>
      </c>
      <c r="E30" s="78">
        <v>321363802.36000001</v>
      </c>
      <c r="F30" s="78">
        <v>128304860.43000001</v>
      </c>
      <c r="G30" s="78">
        <v>67837994.189999998</v>
      </c>
      <c r="H30" s="78">
        <v>39375079.409999996</v>
      </c>
      <c r="I30" s="41"/>
    </row>
    <row r="31" spans="1:9" s="35" customFormat="1" ht="24" customHeight="1" x14ac:dyDescent="0.2">
      <c r="A31" s="117"/>
      <c r="B31" s="116" t="s">
        <v>101</v>
      </c>
      <c r="C31" s="79">
        <v>77063563.599999994</v>
      </c>
      <c r="D31" s="109">
        <v>0.4</v>
      </c>
      <c r="E31" s="78">
        <v>49506169.899999999</v>
      </c>
      <c r="F31" s="78">
        <v>19732284.380000003</v>
      </c>
      <c r="G31" s="78">
        <v>6471361.5800000001</v>
      </c>
      <c r="H31" s="78">
        <v>1353747.74</v>
      </c>
      <c r="I31" s="41"/>
    </row>
    <row r="32" spans="1:9" s="35" customFormat="1" ht="24" customHeight="1" x14ac:dyDescent="0.2">
      <c r="A32" s="117"/>
      <c r="B32" s="116" t="s">
        <v>352</v>
      </c>
      <c r="C32" s="79">
        <v>84473076.909999996</v>
      </c>
      <c r="D32" s="109">
        <v>0.4</v>
      </c>
      <c r="E32" s="78">
        <v>55578015.240000002</v>
      </c>
      <c r="F32" s="78">
        <v>15588655.140000001</v>
      </c>
      <c r="G32" s="78">
        <v>5716424.2300000014</v>
      </c>
      <c r="H32" s="78">
        <v>7589982.2999999998</v>
      </c>
      <c r="I32" s="41"/>
    </row>
    <row r="33" spans="1:9" s="35" customFormat="1" ht="24" customHeight="1" x14ac:dyDescent="0.2">
      <c r="A33" s="117"/>
      <c r="B33" s="116" t="s">
        <v>102</v>
      </c>
      <c r="C33" s="79">
        <v>235008839.84</v>
      </c>
      <c r="D33" s="109">
        <v>1.1000000000000001</v>
      </c>
      <c r="E33" s="78">
        <v>206371070.53</v>
      </c>
      <c r="F33" s="78">
        <v>18690867.719999999</v>
      </c>
      <c r="G33" s="78">
        <v>7896659.4199999999</v>
      </c>
      <c r="H33" s="78">
        <v>2050242.17</v>
      </c>
      <c r="I33" s="41"/>
    </row>
    <row r="34" spans="1:9" s="18" customFormat="1" ht="9" customHeight="1" x14ac:dyDescent="0.2">
      <c r="A34" s="115"/>
      <c r="B34" s="53"/>
      <c r="C34" s="43"/>
      <c r="D34" s="110"/>
      <c r="E34" s="21"/>
      <c r="F34" s="21"/>
      <c r="G34" s="21"/>
      <c r="H34" s="21"/>
      <c r="I34" s="19"/>
    </row>
    <row r="35" spans="1:9" s="23" customFormat="1" ht="12.75" x14ac:dyDescent="0.2">
      <c r="A35" s="25"/>
      <c r="B35" s="26"/>
      <c r="C35" s="26"/>
      <c r="D35" s="26"/>
      <c r="E35" s="26"/>
      <c r="F35" s="26"/>
      <c r="G35" s="26"/>
      <c r="H35" s="26"/>
    </row>
    <row r="36" spans="1:9" s="23" customFormat="1" ht="21.95" customHeight="1" x14ac:dyDescent="0.2">
      <c r="A36" s="25"/>
      <c r="C36" s="24"/>
      <c r="D36" s="24"/>
      <c r="E36" s="24"/>
      <c r="F36" s="24"/>
      <c r="G36" s="24"/>
      <c r="H36" s="24"/>
    </row>
    <row r="37" spans="1:9" s="23" customFormat="1" ht="21.95" customHeight="1" x14ac:dyDescent="0.2">
      <c r="A37" s="25"/>
      <c r="C37" s="24"/>
      <c r="D37" s="24"/>
      <c r="E37" s="24"/>
      <c r="F37" s="24"/>
      <c r="G37" s="24"/>
      <c r="H37" s="24"/>
    </row>
    <row r="38" spans="1:9" s="23" customFormat="1" ht="21.95" customHeight="1" x14ac:dyDescent="0.2">
      <c r="A38" s="25"/>
      <c r="C38" s="24"/>
      <c r="D38" s="24"/>
      <c r="E38" s="24"/>
      <c r="F38" s="24"/>
      <c r="G38" s="24"/>
      <c r="H38" s="24"/>
    </row>
    <row r="39" spans="1:9" s="23" customFormat="1" ht="21.95" customHeight="1" x14ac:dyDescent="0.2">
      <c r="A39" s="25"/>
      <c r="C39" s="24"/>
      <c r="D39" s="24"/>
      <c r="E39" s="24"/>
      <c r="F39" s="24"/>
      <c r="G39" s="24"/>
      <c r="H39" s="24"/>
    </row>
    <row r="40" spans="1:9" s="23" customFormat="1" ht="21.95" customHeight="1" x14ac:dyDescent="0.2">
      <c r="A40" s="25"/>
      <c r="C40" s="24"/>
      <c r="D40" s="24"/>
      <c r="E40" s="24"/>
      <c r="F40" s="24"/>
      <c r="G40" s="24"/>
      <c r="H40" s="24"/>
    </row>
  </sheetData>
  <mergeCells count="5">
    <mergeCell ref="A1:D1"/>
    <mergeCell ref="E1:H1"/>
    <mergeCell ref="A3:D3"/>
    <mergeCell ref="E3:H3"/>
    <mergeCell ref="C6:D6"/>
  </mergeCells>
  <printOptions horizontalCentered="1" verticalCentered="1"/>
  <pageMargins left="0.35433070866141736" right="0.35433070866141736" top="0.27559055118110237" bottom="0.47244094488188981" header="0.15748031496062992" footer="7.874015748031496E-2"/>
  <pageSetup paperSize="9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24</vt:i4>
      </vt:variant>
    </vt:vector>
  </HeadingPairs>
  <TitlesOfParts>
    <vt:vector size="48" baseType="lpstr">
      <vt:lpstr>5.01</vt:lpstr>
      <vt:lpstr>5.02</vt:lpstr>
      <vt:lpstr>5.03</vt:lpstr>
      <vt:lpstr>5.04</vt:lpstr>
      <vt:lpstr>5.05</vt:lpstr>
      <vt:lpstr>5.06</vt:lpstr>
      <vt:lpstr>5.07</vt:lpstr>
      <vt:lpstr>5.08</vt:lpstr>
      <vt:lpstr>5.09</vt:lpstr>
      <vt:lpstr>5.10</vt:lpstr>
      <vt:lpstr>5.11</vt:lpstr>
      <vt:lpstr>5.12</vt:lpstr>
      <vt:lpstr>5.13</vt:lpstr>
      <vt:lpstr>5.14</vt:lpstr>
      <vt:lpstr>5.15</vt:lpstr>
      <vt:lpstr>5.16</vt:lpstr>
      <vt:lpstr>5.17</vt:lpstr>
      <vt:lpstr>5.18</vt:lpstr>
      <vt:lpstr>5.19</vt:lpstr>
      <vt:lpstr>5.20</vt:lpstr>
      <vt:lpstr>5.21</vt:lpstr>
      <vt:lpstr>5.22</vt:lpstr>
      <vt:lpstr>5.23</vt:lpstr>
      <vt:lpstr>5.24</vt:lpstr>
      <vt:lpstr>'5.01'!Druckbereich</vt:lpstr>
      <vt:lpstr>'5.02'!Druckbereich</vt:lpstr>
      <vt:lpstr>'5.03'!Druckbereich</vt:lpstr>
      <vt:lpstr>'5.04'!Druckbereich</vt:lpstr>
      <vt:lpstr>'5.05'!Druckbereich</vt:lpstr>
      <vt:lpstr>'5.06'!Druckbereich</vt:lpstr>
      <vt:lpstr>'5.07'!Druckbereich</vt:lpstr>
      <vt:lpstr>'5.08'!Druckbereich</vt:lpstr>
      <vt:lpstr>'5.09'!Druckbereich</vt:lpstr>
      <vt:lpstr>'5.10'!Druckbereich</vt:lpstr>
      <vt:lpstr>'5.11'!Druckbereich</vt:lpstr>
      <vt:lpstr>'5.12'!Druckbereich</vt:lpstr>
      <vt:lpstr>'5.13'!Druckbereich</vt:lpstr>
      <vt:lpstr>'5.14'!Druckbereich</vt:lpstr>
      <vt:lpstr>'5.15'!Druckbereich</vt:lpstr>
      <vt:lpstr>'5.16'!Druckbereich</vt:lpstr>
      <vt:lpstr>'5.17'!Druckbereich</vt:lpstr>
      <vt:lpstr>'5.18'!Druckbereich</vt:lpstr>
      <vt:lpstr>'5.19'!Druckbereich</vt:lpstr>
      <vt:lpstr>'5.20'!Druckbereich</vt:lpstr>
      <vt:lpstr>'5.21'!Druckbereich</vt:lpstr>
      <vt:lpstr>'5.22'!Druckbereich</vt:lpstr>
      <vt:lpstr>'5.23'!Druckbereich</vt:lpstr>
      <vt:lpstr>'5.24'!Druckbereich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2022-09-15T12:08:00Z</cp:lastPrinted>
  <dcterms:created xsi:type="dcterms:W3CDTF">2006-11-13T12:41:50Z</dcterms:created>
  <dcterms:modified xsi:type="dcterms:W3CDTF">2022-09-15T13:07:51Z</dcterms:modified>
</cp:coreProperties>
</file>